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Документы по школе\Оценочные процедуры\2023-2024\"/>
    </mc:Choice>
  </mc:AlternateContent>
  <bookViews>
    <workbookView xWindow="0" yWindow="0" windowWidth="23040" windowHeight="9192"/>
  </bookViews>
  <sheets>
    <sheet name="1 четверть" sheetId="1" r:id="rId1"/>
    <sheet name="2 четверть" sheetId="2" state="hidden" r:id="rId2"/>
    <sheet name="3 четверть" sheetId="3" state="hidden" r:id="rId3"/>
  </sheets>
  <definedNames>
    <definedName name="_xlnm.Print_Area" localSheetId="0">'1 четверть'!$A$1:$BH$36</definedName>
  </definedNames>
  <calcPr calcId="162913"/>
  <extLst>
    <ext uri="GoogleSheetsCustomDataVersion2">
      <go:sheetsCustomData xmlns:go="http://customooxmlschemas.google.com/" r:id="rId7" roundtripDataChecksum="sxwklLlambKimRseSHSo8TVY5LtZ+DUS9NgTqPuxZWc="/>
    </ext>
  </extLst>
</workbook>
</file>

<file path=xl/calcChain.xml><?xml version="1.0" encoding="utf-8"?>
<calcChain xmlns="http://schemas.openxmlformats.org/spreadsheetml/2006/main">
  <c r="AW20" i="1" l="1"/>
  <c r="BH20" i="1" s="1"/>
  <c r="AX20" i="1"/>
  <c r="AY20" i="1"/>
  <c r="AZ20" i="1"/>
  <c r="BA20" i="1"/>
  <c r="BB20" i="1"/>
  <c r="BC20" i="1"/>
  <c r="BD20" i="1"/>
  <c r="BE20" i="1"/>
  <c r="BF20" i="1"/>
  <c r="BG20" i="1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BG36" i="1"/>
  <c r="BF36" i="1"/>
  <c r="BE36" i="1"/>
  <c r="BD36" i="1"/>
  <c r="BC36" i="1"/>
  <c r="BB36" i="1"/>
  <c r="BA36" i="1"/>
  <c r="AZ36" i="1"/>
  <c r="AY36" i="1"/>
  <c r="AX36" i="1"/>
  <c r="AW36" i="1"/>
  <c r="BH36" i="1" s="1"/>
  <c r="AV36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BH35" i="1" s="1"/>
  <c r="BG34" i="1"/>
  <c r="BF34" i="1"/>
  <c r="BE34" i="1"/>
  <c r="BD34" i="1"/>
  <c r="BC34" i="1"/>
  <c r="BB34" i="1"/>
  <c r="BA34" i="1"/>
  <c r="AZ34" i="1"/>
  <c r="AY34" i="1"/>
  <c r="AX34" i="1"/>
  <c r="AW34" i="1"/>
  <c r="AV34" i="1"/>
  <c r="BH34" i="1" s="1"/>
  <c r="BG33" i="1"/>
  <c r="BF33" i="1"/>
  <c r="BE33" i="1"/>
  <c r="BD33" i="1"/>
  <c r="BC33" i="1"/>
  <c r="BB33" i="1"/>
  <c r="BA33" i="1"/>
  <c r="AZ33" i="1"/>
  <c r="AY33" i="1"/>
  <c r="AX33" i="1"/>
  <c r="AW33" i="1"/>
  <c r="AV33" i="1"/>
  <c r="BH33" i="1" s="1"/>
  <c r="BG32" i="1"/>
  <c r="BF32" i="1"/>
  <c r="BE32" i="1"/>
  <c r="BD32" i="1"/>
  <c r="BC32" i="1"/>
  <c r="BB32" i="1"/>
  <c r="BA32" i="1"/>
  <c r="AZ32" i="1"/>
  <c r="AY32" i="1"/>
  <c r="AX32" i="1"/>
  <c r="AW32" i="1"/>
  <c r="AV32" i="1"/>
  <c r="BH32" i="1" s="1"/>
  <c r="BG31" i="1"/>
  <c r="BF31" i="1"/>
  <c r="BE31" i="1"/>
  <c r="BD31" i="1"/>
  <c r="BC31" i="1"/>
  <c r="BB31" i="1"/>
  <c r="BA31" i="1"/>
  <c r="AZ31" i="1"/>
  <c r="AY31" i="1"/>
  <c r="AX31" i="1"/>
  <c r="AW31" i="1"/>
  <c r="AV31" i="1"/>
  <c r="BH31" i="1" s="1"/>
  <c r="BG30" i="1"/>
  <c r="BF30" i="1"/>
  <c r="BE30" i="1"/>
  <c r="BD30" i="1"/>
  <c r="BC30" i="1"/>
  <c r="BB30" i="1"/>
  <c r="BA30" i="1"/>
  <c r="AZ30" i="1"/>
  <c r="AY30" i="1"/>
  <c r="AX30" i="1"/>
  <c r="AW30" i="1"/>
  <c r="BH30" i="1" s="1"/>
  <c r="AV30" i="1"/>
  <c r="BG29" i="1"/>
  <c r="BF29" i="1"/>
  <c r="BE29" i="1"/>
  <c r="BD29" i="1"/>
  <c r="BC29" i="1"/>
  <c r="BB29" i="1"/>
  <c r="BA29" i="1"/>
  <c r="AZ29" i="1"/>
  <c r="BH29" i="1" s="1"/>
  <c r="AY29" i="1"/>
  <c r="AX29" i="1"/>
  <c r="AW29" i="1"/>
  <c r="AV29" i="1"/>
  <c r="BG28" i="1"/>
  <c r="BF28" i="1"/>
  <c r="BE28" i="1"/>
  <c r="BD28" i="1"/>
  <c r="BC28" i="1"/>
  <c r="BB28" i="1"/>
  <c r="BA28" i="1"/>
  <c r="AZ28" i="1"/>
  <c r="AY28" i="1"/>
  <c r="AX28" i="1"/>
  <c r="AW28" i="1"/>
  <c r="BH28" i="1" s="1"/>
  <c r="AV28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BH27" i="1" s="1"/>
  <c r="BG26" i="1"/>
  <c r="BF26" i="1"/>
  <c r="BE26" i="1"/>
  <c r="BD26" i="1"/>
  <c r="BC26" i="1"/>
  <c r="BB26" i="1"/>
  <c r="BA26" i="1"/>
  <c r="AZ26" i="1"/>
  <c r="AY26" i="1"/>
  <c r="AX26" i="1"/>
  <c r="AW26" i="1"/>
  <c r="AV26" i="1"/>
  <c r="BH26" i="1" s="1"/>
  <c r="BG25" i="1"/>
  <c r="BF25" i="1"/>
  <c r="BE25" i="1"/>
  <c r="BD25" i="1"/>
  <c r="BC25" i="1"/>
  <c r="BB25" i="1"/>
  <c r="BA25" i="1"/>
  <c r="AZ25" i="1"/>
  <c r="AY25" i="1"/>
  <c r="AX25" i="1"/>
  <c r="AW25" i="1"/>
  <c r="AV25" i="1"/>
  <c r="BH25" i="1" s="1"/>
  <c r="BG24" i="1"/>
  <c r="BF24" i="1"/>
  <c r="BE24" i="1"/>
  <c r="BD24" i="1"/>
  <c r="BC24" i="1"/>
  <c r="BB24" i="1"/>
  <c r="BA24" i="1"/>
  <c r="AZ24" i="1"/>
  <c r="AY24" i="1"/>
  <c r="AX24" i="1"/>
  <c r="AW24" i="1"/>
  <c r="AV24" i="1"/>
  <c r="BH24" i="1" s="1"/>
  <c r="BG23" i="1"/>
  <c r="BF23" i="1"/>
  <c r="BE23" i="1"/>
  <c r="BD23" i="1"/>
  <c r="BC23" i="1"/>
  <c r="BB23" i="1"/>
  <c r="BA23" i="1"/>
  <c r="AZ23" i="1"/>
  <c r="AY23" i="1"/>
  <c r="AX23" i="1"/>
  <c r="AW23" i="1"/>
  <c r="AV23" i="1"/>
  <c r="BH23" i="1" s="1"/>
  <c r="BG22" i="1"/>
  <c r="BF22" i="1"/>
  <c r="BE22" i="1"/>
  <c r="BD22" i="1"/>
  <c r="BC22" i="1"/>
  <c r="BB22" i="1"/>
  <c r="BA22" i="1"/>
  <c r="AZ22" i="1"/>
  <c r="AY22" i="1"/>
  <c r="AX22" i="1"/>
  <c r="AW22" i="1"/>
  <c r="BH22" i="1" s="1"/>
  <c r="AV22" i="1"/>
  <c r="BG21" i="1"/>
  <c r="BF21" i="1"/>
  <c r="BE21" i="1"/>
  <c r="BD21" i="1"/>
  <c r="BC21" i="1"/>
  <c r="BB21" i="1"/>
  <c r="BA21" i="1"/>
  <c r="AZ21" i="1"/>
  <c r="BH21" i="1" s="1"/>
  <c r="AY21" i="1"/>
  <c r="AX21" i="1"/>
  <c r="AW21" i="1"/>
  <c r="AV21" i="1"/>
  <c r="AV20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BH19" i="1" s="1"/>
  <c r="BG18" i="1"/>
  <c r="BF18" i="1"/>
  <c r="BE18" i="1"/>
  <c r="BD18" i="1"/>
  <c r="BC18" i="1"/>
  <c r="BB18" i="1"/>
  <c r="BA18" i="1"/>
  <c r="AZ18" i="1"/>
  <c r="AY18" i="1"/>
  <c r="AX18" i="1"/>
  <c r="AW18" i="1"/>
  <c r="AV18" i="1"/>
  <c r="BH18" i="1" s="1"/>
  <c r="BG17" i="1"/>
  <c r="BF17" i="1"/>
  <c r="BE17" i="1"/>
  <c r="BD17" i="1"/>
  <c r="BC17" i="1"/>
  <c r="BB17" i="1"/>
  <c r="BA17" i="1"/>
  <c r="AZ17" i="1"/>
  <c r="AY17" i="1"/>
  <c r="AX17" i="1"/>
  <c r="AW17" i="1"/>
  <c r="AV17" i="1"/>
  <c r="BH17" i="1" s="1"/>
  <c r="BG16" i="1"/>
  <c r="BF16" i="1"/>
  <c r="BE16" i="1"/>
  <c r="BD16" i="1"/>
  <c r="BC16" i="1"/>
  <c r="BB16" i="1"/>
  <c r="BA16" i="1"/>
  <c r="AZ16" i="1"/>
  <c r="AY16" i="1"/>
  <c r="AX16" i="1"/>
  <c r="AW16" i="1"/>
  <c r="AV16" i="1"/>
  <c r="BH16" i="1" s="1"/>
  <c r="BG15" i="1"/>
  <c r="BF15" i="1"/>
  <c r="BE15" i="1"/>
  <c r="BD15" i="1"/>
  <c r="BC15" i="1"/>
  <c r="BB15" i="1"/>
  <c r="BA15" i="1"/>
  <c r="AZ15" i="1"/>
  <c r="AY15" i="1"/>
  <c r="AX15" i="1"/>
  <c r="BH15" i="1" s="1"/>
  <c r="AW15" i="1"/>
  <c r="AV15" i="1"/>
  <c r="BG14" i="1"/>
  <c r="BF14" i="1"/>
  <c r="BE14" i="1"/>
  <c r="BD14" i="1"/>
  <c r="BC14" i="1"/>
  <c r="BB14" i="1"/>
  <c r="BA14" i="1"/>
  <c r="AZ14" i="1"/>
  <c r="AY14" i="1"/>
  <c r="AX14" i="1"/>
  <c r="AW14" i="1"/>
  <c r="BH14" i="1" s="1"/>
  <c r="AV14" i="1"/>
  <c r="BG13" i="1"/>
  <c r="BF13" i="1"/>
  <c r="BE13" i="1"/>
  <c r="BD13" i="1"/>
  <c r="BC13" i="1"/>
  <c r="BB13" i="1"/>
  <c r="BA13" i="1"/>
  <c r="AZ13" i="1"/>
  <c r="BH13" i="1" s="1"/>
  <c r="AY13" i="1"/>
  <c r="AX13" i="1"/>
  <c r="AW13" i="1"/>
  <c r="AV13" i="1"/>
  <c r="BG12" i="1"/>
  <c r="BF12" i="1"/>
  <c r="BE12" i="1"/>
  <c r="BD12" i="1"/>
  <c r="BC12" i="1"/>
  <c r="BB12" i="1"/>
  <c r="BA12" i="1"/>
  <c r="AZ12" i="1"/>
  <c r="AY12" i="1"/>
  <c r="AX12" i="1"/>
  <c r="AW12" i="1"/>
  <c r="BH12" i="1" s="1"/>
  <c r="AV12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BH11" i="1" s="1"/>
  <c r="BG10" i="1"/>
  <c r="BF10" i="1"/>
  <c r="BE10" i="1"/>
  <c r="BD10" i="1"/>
  <c r="BC10" i="1"/>
  <c r="BB10" i="1"/>
  <c r="BA10" i="1"/>
  <c r="AZ10" i="1"/>
  <c r="AY10" i="1"/>
  <c r="AX10" i="1"/>
  <c r="AW10" i="1"/>
  <c r="AV10" i="1"/>
  <c r="BH10" i="1" s="1"/>
  <c r="BG9" i="1"/>
  <c r="BF9" i="1"/>
  <c r="BE9" i="1"/>
  <c r="BD9" i="1"/>
  <c r="BC9" i="1"/>
  <c r="BB9" i="1"/>
  <c r="BA9" i="1"/>
  <c r="AZ9" i="1"/>
  <c r="AY9" i="1"/>
  <c r="AX9" i="1"/>
  <c r="AW9" i="1"/>
  <c r="AV9" i="1"/>
  <c r="BH9" i="1" s="1"/>
  <c r="BG8" i="1"/>
  <c r="BF8" i="1"/>
  <c r="BE8" i="1"/>
  <c r="BD8" i="1"/>
  <c r="BC8" i="1"/>
  <c r="BB8" i="1"/>
  <c r="BA8" i="1"/>
  <c r="AZ8" i="1"/>
  <c r="AY8" i="1"/>
  <c r="AX8" i="1"/>
  <c r="AW8" i="1"/>
  <c r="AV8" i="1"/>
  <c r="BH8" i="1" s="1"/>
  <c r="BG7" i="1"/>
  <c r="BF7" i="1"/>
  <c r="BE7" i="1"/>
  <c r="BD7" i="1"/>
  <c r="BC7" i="1"/>
  <c r="BB7" i="1"/>
  <c r="BA7" i="1"/>
  <c r="AZ7" i="1"/>
  <c r="AY7" i="1"/>
  <c r="AX7" i="1"/>
  <c r="BH7" i="1" s="1"/>
  <c r="AW7" i="1"/>
  <c r="AV7" i="1"/>
  <c r="BG6" i="1"/>
  <c r="BF6" i="1"/>
  <c r="BE6" i="1"/>
  <c r="BD6" i="1"/>
  <c r="BC6" i="1"/>
  <c r="BB6" i="1"/>
  <c r="BA6" i="1"/>
  <c r="AZ6" i="1"/>
  <c r="AY6" i="1"/>
  <c r="AX6" i="1"/>
  <c r="AW6" i="1"/>
  <c r="BH6" i="1" s="1"/>
  <c r="AV6" i="1"/>
  <c r="BG5" i="1"/>
  <c r="BF5" i="1"/>
  <c r="BE5" i="1"/>
  <c r="BD5" i="1"/>
  <c r="BC5" i="1"/>
  <c r="BB5" i="1"/>
  <c r="BA5" i="1"/>
  <c r="AZ5" i="1"/>
  <c r="BH5" i="1" s="1"/>
  <c r="AY5" i="1"/>
  <c r="AX5" i="1"/>
  <c r="AW5" i="1"/>
  <c r="AV5" i="1"/>
  <c r="BG4" i="1"/>
  <c r="BF4" i="1"/>
  <c r="BE4" i="1"/>
  <c r="BD4" i="1"/>
  <c r="BC4" i="1"/>
  <c r="BB4" i="1"/>
  <c r="BA4" i="1"/>
  <c r="AZ4" i="1"/>
  <c r="AY4" i="1"/>
  <c r="AX4" i="1"/>
  <c r="AW4" i="1"/>
  <c r="BH4" i="1" s="1"/>
  <c r="AV4" i="1"/>
</calcChain>
</file>

<file path=xl/sharedStrings.xml><?xml version="1.0" encoding="utf-8"?>
<sst xmlns="http://schemas.openxmlformats.org/spreadsheetml/2006/main" count="1180" uniqueCount="97">
  <si>
    <t>График оценочных процедур в МАОУ гимназии №92</t>
  </si>
  <si>
    <t>рус</t>
  </si>
  <si>
    <t>Матем</t>
  </si>
  <si>
    <t>литер</t>
  </si>
  <si>
    <t>алгебра</t>
  </si>
  <si>
    <t>геометр</t>
  </si>
  <si>
    <t>англ.яз</t>
  </si>
  <si>
    <t>нем.яз</t>
  </si>
  <si>
    <t>фр.яз</t>
  </si>
  <si>
    <t>физика</t>
  </si>
  <si>
    <t>информ</t>
  </si>
  <si>
    <t>биолог</t>
  </si>
  <si>
    <t>географ</t>
  </si>
  <si>
    <t>СЕНТЯБРЬ</t>
  </si>
  <si>
    <t>ОКТЯБРЬ</t>
  </si>
  <si>
    <t>ИТОГО</t>
  </si>
  <si>
    <t>2 «Андромеда»</t>
  </si>
  <si>
    <t>матем</t>
  </si>
  <si>
    <t>2 «Диона»</t>
  </si>
  <si>
    <t>2 «Леда»</t>
  </si>
  <si>
    <t>2 «Селена»</t>
  </si>
  <si>
    <t>3 «Алькор»</t>
  </si>
  <si>
    <t>англ. яз</t>
  </si>
  <si>
    <t>3 «Арго»</t>
  </si>
  <si>
    <t>3 «Миранда»</t>
  </si>
  <si>
    <t>3 «Фетида»</t>
  </si>
  <si>
    <t>4 «Ассоль»</t>
  </si>
  <si>
    <t>4 «Афина»</t>
  </si>
  <si>
    <t>4 «Юнона»</t>
  </si>
  <si>
    <t>5 «Гелиос»</t>
  </si>
  <si>
    <t>5 «Лира»</t>
  </si>
  <si>
    <t>5 «Ника»</t>
  </si>
  <si>
    <t>5 «Ригель»</t>
  </si>
  <si>
    <t>6 «Деметра»</t>
  </si>
  <si>
    <t>нем. яз</t>
  </si>
  <si>
    <t>фр. яз</t>
  </si>
  <si>
    <t>6" Пегас"</t>
  </si>
  <si>
    <t>6 «Персей»</t>
  </si>
  <si>
    <t>6 «Эллада»</t>
  </si>
  <si>
    <t>7 «Альтаир»</t>
  </si>
  <si>
    <t>ВиС</t>
  </si>
  <si>
    <t>7 «Меркурий»</t>
  </si>
  <si>
    <t>7 «Омега»</t>
  </si>
  <si>
    <t>7 «Сириус»</t>
  </si>
  <si>
    <t>8 «Аврора»</t>
  </si>
  <si>
    <t>химия</t>
  </si>
  <si>
    <t>8 «Альфа»</t>
  </si>
  <si>
    <t>8 «Олимпия»</t>
  </si>
  <si>
    <t>9 «Мира»</t>
  </si>
  <si>
    <t>9 «Олимп»</t>
  </si>
  <si>
    <t>9 «Феникс»</t>
  </si>
  <si>
    <t>10 «Ариэль»</t>
  </si>
  <si>
    <t>10 «Вега»</t>
  </si>
  <si>
    <t>11 «Атланта»</t>
  </si>
  <si>
    <t>11 «Фортуна»</t>
  </si>
  <si>
    <t>истор</t>
  </si>
  <si>
    <t>окруж</t>
  </si>
  <si>
    <t>астрономия</t>
  </si>
  <si>
    <t>НОЯБРЬ</t>
  </si>
  <si>
    <t>ДЕКАБРЬ</t>
  </si>
  <si>
    <t>2 класс «Алькор»</t>
  </si>
  <si>
    <t>2 класс «Арго»</t>
  </si>
  <si>
    <t>2 класс «Миранда»</t>
  </si>
  <si>
    <t>2 класс «Фетида»</t>
  </si>
  <si>
    <t>3 класс «Ассоль»</t>
  </si>
  <si>
    <t>3 класс «Афина»</t>
  </si>
  <si>
    <t>3 класс «Юнона»</t>
  </si>
  <si>
    <t>4 класс «Гелиос»</t>
  </si>
  <si>
    <t>4 класс «Лира»</t>
  </si>
  <si>
    <t>4 класс «Ника»</t>
  </si>
  <si>
    <t>4 класс «Ригель»</t>
  </si>
  <si>
    <t>5 класс «Деметра»</t>
  </si>
  <si>
    <t>5 класс «Пегас»</t>
  </si>
  <si>
    <t>5 класс «Персей»</t>
  </si>
  <si>
    <t>5 класс «Эллада»</t>
  </si>
  <si>
    <t>6 класс «Альтаир»</t>
  </si>
  <si>
    <t>6 класс «Меркурий»</t>
  </si>
  <si>
    <t>6 класс «Омега»</t>
  </si>
  <si>
    <t>6 класс «Сириус»</t>
  </si>
  <si>
    <t>7 класс «Аврора»</t>
  </si>
  <si>
    <t>7 класс «Альфа»</t>
  </si>
  <si>
    <t>7 класс «Олимпия»</t>
  </si>
  <si>
    <t>8 класс «Мира»</t>
  </si>
  <si>
    <t>8 класс «Олимп»</t>
  </si>
  <si>
    <t>8 класс «Феникс»</t>
  </si>
  <si>
    <t>9 класс «Ариадна»</t>
  </si>
  <si>
    <t>9 класс «Ариэль»</t>
  </si>
  <si>
    <t>9 класс «Вега»</t>
  </si>
  <si>
    <t>10 класс «Атланта»</t>
  </si>
  <si>
    <t>астроном</t>
  </si>
  <si>
    <t>10 класс «Фортуна»</t>
  </si>
  <si>
    <t>11 класс «Одиссей»</t>
  </si>
  <si>
    <t>11 класс «Паллада»</t>
  </si>
  <si>
    <t>)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</si>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</sst>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b/>
      <sz val="14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sz val="10"/>
      <color theme="1"/>
      <name val="Arial"/>
    </font>
    <font>
      <b/>
      <sz val="10"/>
      <color theme="1"/>
      <name val="Arial"/>
    </font>
    <font>
      <sz val="11"/>
      <name val="Calibri"/>
    </font>
    <font>
      <b/>
      <sz val="11"/>
      <color theme="1"/>
      <name val="Calibri"/>
    </font>
    <font>
      <sz val="21"/>
      <color theme="1"/>
      <name val="Calibri"/>
    </font>
    <font>
      <sz val="14"/>
      <color theme="1"/>
      <name val="Times New Roman"/>
    </font>
    <font>
      <sz val="14"/>
      <color theme="1"/>
      <name val="Arial"/>
    </font>
    <font>
      <sz val="14"/>
      <color theme="1"/>
      <name val="Calibri"/>
    </font>
    <font>
      <sz val="10"/>
      <color rgb="FF000000"/>
      <name val="Arial"/>
    </font>
    <font>
      <sz val="10"/>
      <color theme="1"/>
      <name val="Calibri"/>
    </font>
    <font>
      <strike/>
      <sz val="11"/>
      <color theme="1"/>
      <name val="Calibri"/>
    </font>
    <font>
      <sz val="11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2" fillId="0" borderId="0" xfId="0" applyFont="1"/>
    <xf numFmtId="0" fontId="3" fillId="0" borderId="2" xfId="0" applyFont="1" applyBorder="1" applyAlignment="1">
      <alignment textRotation="90"/>
    </xf>
    <xf numFmtId="0" fontId="4" fillId="0" borderId="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2" fillId="2" borderId="21" xfId="0" applyFont="1" applyFill="1" applyBorder="1"/>
    <xf numFmtId="0" fontId="9" fillId="0" borderId="3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3" borderId="21" xfId="0" applyFont="1" applyFill="1" applyBorder="1"/>
    <xf numFmtId="0" fontId="2" fillId="4" borderId="21" xfId="0" applyFont="1" applyFill="1" applyBorder="1"/>
    <xf numFmtId="0" fontId="4" fillId="2" borderId="18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2" xfId="0" applyFont="1" applyBorder="1"/>
    <xf numFmtId="0" fontId="2" fillId="4" borderId="2" xfId="0" applyFont="1" applyFill="1" applyBorder="1"/>
    <xf numFmtId="0" fontId="5" fillId="2" borderId="20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2" fillId="2" borderId="2" xfId="0" applyFont="1" applyFill="1" applyBorder="1"/>
    <xf numFmtId="0" fontId="2" fillId="3" borderId="2" xfId="0" applyFont="1" applyFill="1" applyBorder="1"/>
    <xf numFmtId="0" fontId="9" fillId="2" borderId="23" xfId="0" applyFont="1" applyFill="1" applyBorder="1" applyAlignment="1">
      <alignment wrapText="1"/>
    </xf>
    <xf numFmtId="0" fontId="9" fillId="0" borderId="23" xfId="0" applyFont="1" applyBorder="1" applyAlignment="1">
      <alignment wrapText="1"/>
    </xf>
    <xf numFmtId="0" fontId="1" fillId="3" borderId="20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wrapText="1"/>
    </xf>
    <xf numFmtId="0" fontId="9" fillId="5" borderId="20" xfId="0" applyFont="1" applyFill="1" applyBorder="1" applyAlignment="1">
      <alignment horizontal="left" wrapText="1"/>
    </xf>
    <xf numFmtId="0" fontId="2" fillId="5" borderId="2" xfId="0" applyFont="1" applyFill="1" applyBorder="1"/>
    <xf numFmtId="0" fontId="4" fillId="3" borderId="2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/>
    <xf numFmtId="0" fontId="1" fillId="0" borderId="24" xfId="0" applyFont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4" fillId="3" borderId="28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horizontal="center" wrapText="1"/>
    </xf>
    <xf numFmtId="0" fontId="13" fillId="0" borderId="0" xfId="0" applyFont="1"/>
    <xf numFmtId="0" fontId="14" fillId="0" borderId="0" xfId="0" applyFont="1"/>
    <xf numFmtId="0" fontId="9" fillId="0" borderId="20" xfId="0" applyFont="1" applyBorder="1" applyAlignment="1">
      <alignment wrapText="1"/>
    </xf>
    <xf numFmtId="0" fontId="2" fillId="0" borderId="6" xfId="0" applyFont="1" applyBorder="1"/>
    <xf numFmtId="0" fontId="15" fillId="0" borderId="6" xfId="0" applyFont="1" applyBorder="1" applyAlignment="1">
      <alignment horizontal="center" wrapText="1"/>
    </xf>
    <xf numFmtId="0" fontId="2" fillId="2" borderId="30" xfId="0" applyFont="1" applyFill="1" applyBorder="1" applyAlignment="1">
      <alignment horizontal="right"/>
    </xf>
    <xf numFmtId="0" fontId="4" fillId="6" borderId="20" xfId="0" applyFont="1" applyFill="1" applyBorder="1" applyAlignment="1">
      <alignment horizontal="center" wrapText="1"/>
    </xf>
    <xf numFmtId="0" fontId="4" fillId="5" borderId="2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/>
    <xf numFmtId="0" fontId="5" fillId="0" borderId="4" xfId="0" applyFont="1" applyBorder="1" applyAlignment="1">
      <alignment horizontal="left" wrapText="1"/>
    </xf>
    <xf numFmtId="0" fontId="6" fillId="0" borderId="5" xfId="0" applyFont="1" applyBorder="1"/>
    <xf numFmtId="0" fontId="6" fillId="0" borderId="6" xfId="0" applyFont="1" applyBorder="1"/>
    <xf numFmtId="0" fontId="7" fillId="0" borderId="4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6" fillId="0" borderId="15" xfId="0" applyFont="1" applyBorder="1"/>
    <xf numFmtId="0" fontId="6" fillId="0" borderId="16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left"/>
    </xf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8" fillId="0" borderId="8" xfId="0" applyFont="1" applyBorder="1" applyAlignment="1">
      <alignment horizontal="center"/>
    </xf>
    <xf numFmtId="0" fontId="2" fillId="7" borderId="2" xfId="0" applyFont="1" applyFill="1" applyBorder="1"/>
    <xf numFmtId="0" fontId="2" fillId="8" borderId="21" xfId="0" applyFont="1" applyFill="1" applyBorder="1"/>
    <xf numFmtId="0" fontId="2" fillId="8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95"/>
  <sheetViews>
    <sheetView tabSelected="1" view="pageBreakPreview" zoomScale="25" zoomScaleNormal="70" zoomScaleSheetLayoutView="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4" sqref="D44"/>
    </sheetView>
  </sheetViews>
  <sheetFormatPr defaultColWidth="14.44140625" defaultRowHeight="15" customHeight="1" x14ac:dyDescent="0.3"/>
  <cols>
    <col min="1" max="1" width="18.6640625" customWidth="1"/>
    <col min="2" max="47" width="8.6640625" customWidth="1"/>
    <col min="48" max="59" width="5.6640625" customWidth="1"/>
  </cols>
  <sheetData>
    <row r="1" spans="1:61" ht="69.75" customHeight="1" x14ac:dyDescent="0.3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1"/>
      <c r="AV1" s="2" t="s">
        <v>1</v>
      </c>
      <c r="AW1" s="2" t="s">
        <v>2</v>
      </c>
      <c r="AX1" s="2" t="s">
        <v>3</v>
      </c>
      <c r="AY1" s="2" t="s">
        <v>4</v>
      </c>
      <c r="AZ1" s="2" t="s">
        <v>5</v>
      </c>
      <c r="BA1" s="2" t="s">
        <v>6</v>
      </c>
      <c r="BB1" s="2" t="s">
        <v>7</v>
      </c>
      <c r="BC1" s="2" t="s">
        <v>8</v>
      </c>
      <c r="BD1" s="2" t="s">
        <v>9</v>
      </c>
      <c r="BE1" s="2" t="s">
        <v>10</v>
      </c>
      <c r="BF1" s="2" t="s">
        <v>11</v>
      </c>
      <c r="BG1" s="2" t="s">
        <v>12</v>
      </c>
    </row>
    <row r="2" spans="1:61" ht="14.25" customHeight="1" x14ac:dyDescent="0.3">
      <c r="A2" s="3"/>
      <c r="B2" s="64" t="s">
        <v>13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  <c r="X2" s="67" t="s">
        <v>14</v>
      </c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8" t="s">
        <v>15</v>
      </c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70"/>
    </row>
    <row r="3" spans="1:61" ht="24" customHeight="1" x14ac:dyDescent="0.3">
      <c r="A3" s="4"/>
      <c r="B3" s="5">
        <v>1</v>
      </c>
      <c r="C3" s="6">
        <v>2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13</v>
      </c>
      <c r="J3" s="7">
        <v>14</v>
      </c>
      <c r="K3" s="7">
        <v>15</v>
      </c>
      <c r="L3" s="7">
        <v>16</v>
      </c>
      <c r="M3" s="7">
        <v>18</v>
      </c>
      <c r="N3" s="7">
        <v>19</v>
      </c>
      <c r="O3" s="7">
        <v>20</v>
      </c>
      <c r="P3" s="7">
        <v>22</v>
      </c>
      <c r="Q3" s="7">
        <v>23</v>
      </c>
      <c r="R3" s="7">
        <v>25</v>
      </c>
      <c r="S3" s="7">
        <v>26</v>
      </c>
      <c r="T3" s="7">
        <v>27</v>
      </c>
      <c r="U3" s="7">
        <v>28</v>
      </c>
      <c r="V3" s="7">
        <v>29</v>
      </c>
      <c r="W3" s="7">
        <v>30</v>
      </c>
      <c r="X3" s="8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16</v>
      </c>
      <c r="AK3" s="7">
        <v>17</v>
      </c>
      <c r="AL3" s="7">
        <v>18</v>
      </c>
      <c r="AM3" s="7">
        <v>19</v>
      </c>
      <c r="AN3" s="7">
        <v>20</v>
      </c>
      <c r="AO3" s="7">
        <v>21</v>
      </c>
      <c r="AP3" s="7">
        <v>23</v>
      </c>
      <c r="AQ3" s="7">
        <v>24</v>
      </c>
      <c r="AR3" s="7">
        <v>25</v>
      </c>
      <c r="AS3" s="7">
        <v>26</v>
      </c>
      <c r="AT3" s="7">
        <v>27</v>
      </c>
      <c r="AU3" s="7">
        <v>28</v>
      </c>
      <c r="AV3" s="71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72"/>
    </row>
    <row r="4" spans="1:61" ht="30" customHeight="1" x14ac:dyDescent="0.35">
      <c r="A4" s="9" t="s">
        <v>16</v>
      </c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  <c r="AI4" s="14"/>
      <c r="AJ4" s="14"/>
      <c r="AK4" s="14" t="s">
        <v>17</v>
      </c>
      <c r="AL4" s="14"/>
      <c r="AM4" s="14" t="s">
        <v>1</v>
      </c>
      <c r="AN4" s="14"/>
      <c r="AO4" s="12"/>
      <c r="AP4" s="12"/>
      <c r="AQ4" s="12"/>
      <c r="AR4" s="12"/>
      <c r="AS4" s="12"/>
      <c r="AT4" s="12"/>
      <c r="AU4" s="12"/>
      <c r="AV4" s="15">
        <f t="shared" ref="AV4:AV36" si="0">COUNTIF(B4:AU4,"рус")</f>
        <v>1</v>
      </c>
      <c r="AW4" s="15">
        <f t="shared" ref="AW4:AW19" si="1">COUNTIF(B4:AU4,"матем")</f>
        <v>1</v>
      </c>
      <c r="AX4" s="15">
        <f t="shared" ref="AX4:AX19" si="2">COUNTIF(B4:AU4,"литер")</f>
        <v>0</v>
      </c>
      <c r="AY4" s="15">
        <f t="shared" ref="AY4:AY19" si="3">COUNTIF(B4:AU4,"алгебра")</f>
        <v>0</v>
      </c>
      <c r="AZ4" s="15">
        <f t="shared" ref="AZ4:AZ19" si="4">COUNTIF(B4:AU4,"геометр")</f>
        <v>0</v>
      </c>
      <c r="BA4" s="15">
        <f t="shared" ref="BA4:BA36" si="5">COUNTIF(B4:AU4,"англ. яз")</f>
        <v>0</v>
      </c>
      <c r="BB4" s="15">
        <f t="shared" ref="BB4:BB36" si="6">COUNTIF(B4:AU4,"нем. яз")</f>
        <v>0</v>
      </c>
      <c r="BC4" s="15">
        <f t="shared" ref="BC4:BC36" si="7">COUNTIF(B4:AU4,"фр. яз")</f>
        <v>0</v>
      </c>
      <c r="BD4" s="15">
        <f t="shared" ref="BD4:BD19" si="8">COUNTIF(B4:AU4,"физика")</f>
        <v>0</v>
      </c>
      <c r="BE4" s="15">
        <f t="shared" ref="BE4:BE19" si="9">COUNTIF(B4:AU4,"информ")</f>
        <v>0</v>
      </c>
      <c r="BF4" s="15">
        <f t="shared" ref="BF4:BF19" si="10">COUNTIF(B4:AU4,"биолог")</f>
        <v>0</v>
      </c>
      <c r="BG4" s="15">
        <f t="shared" ref="BG4:BG19" si="11">COUNTIF(B4:AU4,"географ")</f>
        <v>0</v>
      </c>
      <c r="BH4" s="1">
        <f t="shared" ref="BH4:BH36" si="12">SUM(AV4:BG4)</f>
        <v>2</v>
      </c>
      <c r="BI4" s="1"/>
    </row>
    <row r="5" spans="1:61" ht="30" customHeight="1" x14ac:dyDescent="0.35">
      <c r="A5" s="16" t="s">
        <v>18</v>
      </c>
      <c r="B5" s="5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/>
      <c r="AI5" s="20"/>
      <c r="AJ5" s="20"/>
      <c r="AK5" s="20" t="s">
        <v>17</v>
      </c>
      <c r="AL5" s="20"/>
      <c r="AM5" s="20" t="s">
        <v>1</v>
      </c>
      <c r="AN5" s="20"/>
      <c r="AO5" s="18"/>
      <c r="AP5" s="18"/>
      <c r="AQ5" s="18"/>
      <c r="AR5" s="18"/>
      <c r="AS5" s="18"/>
      <c r="AT5" s="18"/>
      <c r="AU5" s="18"/>
      <c r="AV5" s="21">
        <f t="shared" si="0"/>
        <v>1</v>
      </c>
      <c r="AW5" s="21">
        <f t="shared" si="1"/>
        <v>1</v>
      </c>
      <c r="AX5" s="21">
        <f t="shared" si="2"/>
        <v>0</v>
      </c>
      <c r="AY5" s="21">
        <f t="shared" si="3"/>
        <v>0</v>
      </c>
      <c r="AZ5" s="22">
        <f t="shared" si="4"/>
        <v>0</v>
      </c>
      <c r="BA5" s="22">
        <f t="shared" si="5"/>
        <v>0</v>
      </c>
      <c r="BB5" s="22">
        <f t="shared" si="6"/>
        <v>0</v>
      </c>
      <c r="BC5" s="22">
        <f t="shared" si="7"/>
        <v>0</v>
      </c>
      <c r="BD5" s="22">
        <f t="shared" si="8"/>
        <v>0</v>
      </c>
      <c r="BE5" s="22">
        <f t="shared" si="9"/>
        <v>0</v>
      </c>
      <c r="BF5" s="21">
        <f t="shared" si="10"/>
        <v>0</v>
      </c>
      <c r="BG5" s="21">
        <f t="shared" si="11"/>
        <v>0</v>
      </c>
      <c r="BH5" s="1">
        <f t="shared" si="12"/>
        <v>2</v>
      </c>
      <c r="BI5" s="1"/>
    </row>
    <row r="6" spans="1:61" ht="30" customHeight="1" x14ac:dyDescent="0.35">
      <c r="A6" s="9" t="s">
        <v>19</v>
      </c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  <c r="AI6" s="14"/>
      <c r="AJ6" s="14"/>
      <c r="AK6" s="14" t="s">
        <v>17</v>
      </c>
      <c r="AL6" s="14"/>
      <c r="AM6" s="14" t="s">
        <v>1</v>
      </c>
      <c r="AN6" s="14"/>
      <c r="AO6" s="12"/>
      <c r="AP6" s="12"/>
      <c r="AQ6" s="12"/>
      <c r="AR6" s="12"/>
      <c r="AS6" s="12"/>
      <c r="AT6" s="12"/>
      <c r="AU6" s="12"/>
      <c r="AV6" s="15">
        <f t="shared" si="0"/>
        <v>1</v>
      </c>
      <c r="AW6" s="15">
        <f t="shared" si="1"/>
        <v>1</v>
      </c>
      <c r="AX6" s="15">
        <f t="shared" si="2"/>
        <v>0</v>
      </c>
      <c r="AY6" s="15">
        <f t="shared" si="3"/>
        <v>0</v>
      </c>
      <c r="AZ6" s="15">
        <f t="shared" si="4"/>
        <v>0</v>
      </c>
      <c r="BA6" s="15">
        <f t="shared" si="5"/>
        <v>0</v>
      </c>
      <c r="BB6" s="15">
        <f t="shared" si="6"/>
        <v>0</v>
      </c>
      <c r="BC6" s="15">
        <f t="shared" si="7"/>
        <v>0</v>
      </c>
      <c r="BD6" s="15">
        <f t="shared" si="8"/>
        <v>0</v>
      </c>
      <c r="BE6" s="15">
        <f t="shared" si="9"/>
        <v>0</v>
      </c>
      <c r="BF6" s="15">
        <f t="shared" si="10"/>
        <v>0</v>
      </c>
      <c r="BG6" s="15">
        <f t="shared" si="11"/>
        <v>0</v>
      </c>
      <c r="BH6" s="1">
        <f t="shared" si="12"/>
        <v>2</v>
      </c>
      <c r="BI6" s="1"/>
    </row>
    <row r="7" spans="1:61" ht="30" customHeight="1" x14ac:dyDescent="0.35">
      <c r="A7" s="16" t="s">
        <v>20</v>
      </c>
      <c r="B7" s="5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  <c r="AI7" s="20"/>
      <c r="AJ7" s="20"/>
      <c r="AK7" s="20" t="s">
        <v>17</v>
      </c>
      <c r="AL7" s="20"/>
      <c r="AM7" s="20" t="s">
        <v>1</v>
      </c>
      <c r="AN7" s="20"/>
      <c r="AO7" s="18"/>
      <c r="AP7" s="18"/>
      <c r="AQ7" s="18"/>
      <c r="AR7" s="18"/>
      <c r="AS7" s="18"/>
      <c r="AT7" s="18"/>
      <c r="AU7" s="18"/>
      <c r="AV7" s="21">
        <f t="shared" si="0"/>
        <v>1</v>
      </c>
      <c r="AW7" s="21">
        <f t="shared" si="1"/>
        <v>1</v>
      </c>
      <c r="AX7" s="21">
        <f t="shared" si="2"/>
        <v>0</v>
      </c>
      <c r="AY7" s="21">
        <f t="shared" si="3"/>
        <v>0</v>
      </c>
      <c r="AZ7" s="21">
        <f t="shared" si="4"/>
        <v>0</v>
      </c>
      <c r="BA7" s="22">
        <f t="shared" si="5"/>
        <v>0</v>
      </c>
      <c r="BB7" s="22">
        <f t="shared" si="6"/>
        <v>0</v>
      </c>
      <c r="BC7" s="22">
        <f t="shared" si="7"/>
        <v>0</v>
      </c>
      <c r="BD7" s="22">
        <f t="shared" si="8"/>
        <v>0</v>
      </c>
      <c r="BE7" s="21">
        <f t="shared" si="9"/>
        <v>0</v>
      </c>
      <c r="BF7" s="21">
        <f t="shared" si="10"/>
        <v>0</v>
      </c>
      <c r="BG7" s="21">
        <f t="shared" si="11"/>
        <v>0</v>
      </c>
      <c r="BH7" s="1">
        <f t="shared" si="12"/>
        <v>2</v>
      </c>
      <c r="BI7" s="1"/>
    </row>
    <row r="8" spans="1:61" ht="30" customHeight="1" x14ac:dyDescent="0.35">
      <c r="A8" s="9" t="s">
        <v>21</v>
      </c>
      <c r="B8" s="12"/>
      <c r="C8" s="12"/>
      <c r="D8" s="10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 t="s">
        <v>1</v>
      </c>
      <c r="T8" s="23"/>
      <c r="U8" s="23" t="s">
        <v>17</v>
      </c>
      <c r="V8" s="23"/>
      <c r="W8" s="23"/>
      <c r="X8" s="24" t="s">
        <v>22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 t="s">
        <v>1</v>
      </c>
      <c r="AR8" s="23"/>
      <c r="AS8" s="23" t="s">
        <v>17</v>
      </c>
      <c r="AT8" s="23"/>
      <c r="AU8" s="23"/>
      <c r="AV8" s="15">
        <f t="shared" si="0"/>
        <v>2</v>
      </c>
      <c r="AW8" s="15">
        <f t="shared" si="1"/>
        <v>2</v>
      </c>
      <c r="AX8" s="15">
        <f t="shared" si="2"/>
        <v>0</v>
      </c>
      <c r="AY8" s="15">
        <f t="shared" si="3"/>
        <v>0</v>
      </c>
      <c r="AZ8" s="15">
        <f t="shared" si="4"/>
        <v>0</v>
      </c>
      <c r="BA8" s="15">
        <f t="shared" si="5"/>
        <v>1</v>
      </c>
      <c r="BB8" s="15">
        <f t="shared" si="6"/>
        <v>0</v>
      </c>
      <c r="BC8" s="15">
        <f t="shared" si="7"/>
        <v>0</v>
      </c>
      <c r="BD8" s="15">
        <f t="shared" si="8"/>
        <v>0</v>
      </c>
      <c r="BE8" s="15">
        <f t="shared" si="9"/>
        <v>0</v>
      </c>
      <c r="BF8" s="15">
        <f t="shared" si="10"/>
        <v>0</v>
      </c>
      <c r="BG8" s="15">
        <f t="shared" si="11"/>
        <v>0</v>
      </c>
      <c r="BH8" s="1">
        <f t="shared" si="12"/>
        <v>5</v>
      </c>
    </row>
    <row r="9" spans="1:61" ht="30" customHeight="1" x14ac:dyDescent="0.35">
      <c r="A9" s="16" t="s">
        <v>23</v>
      </c>
      <c r="B9" s="18"/>
      <c r="C9" s="18"/>
      <c r="D9" s="18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 t="s">
        <v>1</v>
      </c>
      <c r="T9" s="20"/>
      <c r="U9" s="20" t="s">
        <v>17</v>
      </c>
      <c r="V9" s="20"/>
      <c r="W9" s="20"/>
      <c r="X9" s="25" t="s">
        <v>22</v>
      </c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 t="s">
        <v>1</v>
      </c>
      <c r="AR9" s="20"/>
      <c r="AS9" s="20" t="s">
        <v>17</v>
      </c>
      <c r="AT9" s="20"/>
      <c r="AU9" s="20"/>
      <c r="AV9" s="26">
        <f t="shared" si="0"/>
        <v>2</v>
      </c>
      <c r="AW9" s="26">
        <f t="shared" si="1"/>
        <v>2</v>
      </c>
      <c r="AX9" s="26">
        <f t="shared" si="2"/>
        <v>0</v>
      </c>
      <c r="AY9" s="26">
        <f t="shared" si="3"/>
        <v>0</v>
      </c>
      <c r="AZ9" s="27">
        <f t="shared" si="4"/>
        <v>0</v>
      </c>
      <c r="BA9" s="22">
        <f t="shared" si="5"/>
        <v>1</v>
      </c>
      <c r="BB9" s="22">
        <f t="shared" si="6"/>
        <v>0</v>
      </c>
      <c r="BC9" s="22">
        <f t="shared" si="7"/>
        <v>0</v>
      </c>
      <c r="BD9" s="27">
        <f t="shared" si="8"/>
        <v>0</v>
      </c>
      <c r="BE9" s="26">
        <f t="shared" si="9"/>
        <v>0</v>
      </c>
      <c r="BF9" s="26">
        <f t="shared" si="10"/>
        <v>0</v>
      </c>
      <c r="BG9" s="26">
        <f t="shared" si="11"/>
        <v>0</v>
      </c>
      <c r="BH9" s="1">
        <f t="shared" si="12"/>
        <v>5</v>
      </c>
    </row>
    <row r="10" spans="1:61" ht="30" customHeight="1" x14ac:dyDescent="0.35">
      <c r="A10" s="9" t="s">
        <v>24</v>
      </c>
      <c r="B10" s="12"/>
      <c r="C10" s="12"/>
      <c r="D10" s="12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8" t="s">
        <v>1</v>
      </c>
      <c r="T10" s="14"/>
      <c r="U10" s="14" t="s">
        <v>17</v>
      </c>
      <c r="V10" s="29" t="s">
        <v>22</v>
      </c>
      <c r="W10" s="14"/>
      <c r="X10" s="14"/>
      <c r="Y10" s="29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29" t="s">
        <v>22</v>
      </c>
      <c r="AO10" s="14"/>
      <c r="AP10" s="14"/>
      <c r="AQ10" s="14" t="s">
        <v>1</v>
      </c>
      <c r="AR10" s="14"/>
      <c r="AS10" s="14" t="s">
        <v>17</v>
      </c>
      <c r="AT10" s="14"/>
      <c r="AU10" s="14"/>
      <c r="AV10" s="30">
        <f t="shared" si="0"/>
        <v>2</v>
      </c>
      <c r="AW10" s="30">
        <f t="shared" si="1"/>
        <v>2</v>
      </c>
      <c r="AX10" s="30">
        <f t="shared" si="2"/>
        <v>0</v>
      </c>
      <c r="AY10" s="30">
        <f t="shared" si="3"/>
        <v>0</v>
      </c>
      <c r="AZ10" s="30">
        <f t="shared" si="4"/>
        <v>0</v>
      </c>
      <c r="BA10" s="15">
        <f t="shared" si="5"/>
        <v>2</v>
      </c>
      <c r="BB10" s="15">
        <f t="shared" si="6"/>
        <v>0</v>
      </c>
      <c r="BC10" s="15">
        <f t="shared" si="7"/>
        <v>0</v>
      </c>
      <c r="BD10" s="30">
        <f t="shared" si="8"/>
        <v>0</v>
      </c>
      <c r="BE10" s="30">
        <f t="shared" si="9"/>
        <v>0</v>
      </c>
      <c r="BF10" s="30">
        <f t="shared" si="10"/>
        <v>0</v>
      </c>
      <c r="BG10" s="30">
        <f t="shared" si="11"/>
        <v>0</v>
      </c>
      <c r="BH10" s="1">
        <f t="shared" si="12"/>
        <v>6</v>
      </c>
    </row>
    <row r="11" spans="1:61" ht="30" customHeight="1" x14ac:dyDescent="0.35">
      <c r="A11" s="16" t="s">
        <v>25</v>
      </c>
      <c r="B11" s="18"/>
      <c r="C11" s="18"/>
      <c r="D11" s="18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 t="s">
        <v>1</v>
      </c>
      <c r="T11" s="20"/>
      <c r="U11" s="20" t="s">
        <v>17</v>
      </c>
      <c r="V11" s="20"/>
      <c r="W11" s="20"/>
      <c r="X11" s="20"/>
      <c r="Y11" s="20" t="s">
        <v>22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 t="s">
        <v>22</v>
      </c>
      <c r="AN11" s="20"/>
      <c r="AO11" s="20"/>
      <c r="AP11" s="20"/>
      <c r="AQ11" s="20" t="s">
        <v>1</v>
      </c>
      <c r="AR11" s="20"/>
      <c r="AS11" s="20" t="s">
        <v>17</v>
      </c>
      <c r="AT11" s="20"/>
      <c r="AU11" s="20"/>
      <c r="AV11" s="26">
        <f t="shared" si="0"/>
        <v>2</v>
      </c>
      <c r="AW11" s="26">
        <f t="shared" si="1"/>
        <v>2</v>
      </c>
      <c r="AX11" s="26">
        <f t="shared" si="2"/>
        <v>0</v>
      </c>
      <c r="AY11" s="26">
        <f t="shared" si="3"/>
        <v>0</v>
      </c>
      <c r="AZ11" s="26">
        <f t="shared" si="4"/>
        <v>0</v>
      </c>
      <c r="BA11" s="22">
        <f t="shared" si="5"/>
        <v>2</v>
      </c>
      <c r="BB11" s="22">
        <f t="shared" si="6"/>
        <v>0</v>
      </c>
      <c r="BC11" s="22">
        <f t="shared" si="7"/>
        <v>0</v>
      </c>
      <c r="BD11" s="27">
        <f t="shared" si="8"/>
        <v>0</v>
      </c>
      <c r="BE11" s="26">
        <f t="shared" si="9"/>
        <v>0</v>
      </c>
      <c r="BF11" s="26">
        <f t="shared" si="10"/>
        <v>0</v>
      </c>
      <c r="BG11" s="26">
        <f t="shared" si="11"/>
        <v>0</v>
      </c>
      <c r="BH11" s="1">
        <f t="shared" si="12"/>
        <v>6</v>
      </c>
    </row>
    <row r="12" spans="1:61" ht="30" customHeight="1" x14ac:dyDescent="0.35">
      <c r="A12" s="9" t="s">
        <v>26</v>
      </c>
      <c r="B12" s="12"/>
      <c r="C12" s="12"/>
      <c r="D12" s="12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 t="s">
        <v>1</v>
      </c>
      <c r="T12" s="14"/>
      <c r="U12" s="14" t="s">
        <v>17</v>
      </c>
      <c r="V12" s="14"/>
      <c r="W12" s="14"/>
      <c r="X12" s="14"/>
      <c r="Y12" s="14"/>
      <c r="Z12" s="14"/>
      <c r="AA12" s="14"/>
      <c r="AB12" s="14"/>
      <c r="AC12" s="14"/>
      <c r="AD12" s="29" t="s">
        <v>22</v>
      </c>
      <c r="AE12" s="14"/>
      <c r="AF12" s="29"/>
      <c r="AG12" s="14"/>
      <c r="AH12" s="14"/>
      <c r="AI12" s="14"/>
      <c r="AJ12" s="14"/>
      <c r="AK12" s="14" t="s">
        <v>1</v>
      </c>
      <c r="AL12" s="29" t="s">
        <v>22</v>
      </c>
      <c r="AM12" s="14" t="s">
        <v>17</v>
      </c>
      <c r="AN12" s="14"/>
      <c r="AO12" s="14"/>
      <c r="AP12" s="29"/>
      <c r="AQ12" s="14"/>
      <c r="AR12" s="14"/>
      <c r="AS12" s="14"/>
      <c r="AT12" s="14"/>
      <c r="AU12" s="14"/>
      <c r="AV12" s="30">
        <f t="shared" si="0"/>
        <v>2</v>
      </c>
      <c r="AW12" s="30">
        <f t="shared" si="1"/>
        <v>2</v>
      </c>
      <c r="AX12" s="30">
        <f t="shared" si="2"/>
        <v>0</v>
      </c>
      <c r="AY12" s="30">
        <f t="shared" si="3"/>
        <v>0</v>
      </c>
      <c r="AZ12" s="30">
        <f t="shared" si="4"/>
        <v>0</v>
      </c>
      <c r="BA12" s="15">
        <f t="shared" si="5"/>
        <v>2</v>
      </c>
      <c r="BB12" s="15">
        <f t="shared" si="6"/>
        <v>0</v>
      </c>
      <c r="BC12" s="15">
        <f t="shared" si="7"/>
        <v>0</v>
      </c>
      <c r="BD12" s="30">
        <f t="shared" si="8"/>
        <v>0</v>
      </c>
      <c r="BE12" s="30">
        <f t="shared" si="9"/>
        <v>0</v>
      </c>
      <c r="BF12" s="30">
        <f t="shared" si="10"/>
        <v>0</v>
      </c>
      <c r="BG12" s="30">
        <f t="shared" si="11"/>
        <v>0</v>
      </c>
      <c r="BH12" s="1">
        <f t="shared" si="12"/>
        <v>6</v>
      </c>
    </row>
    <row r="13" spans="1:61" ht="30" customHeight="1" x14ac:dyDescent="0.35">
      <c r="A13" s="16" t="s">
        <v>27</v>
      </c>
      <c r="B13" s="18"/>
      <c r="C13" s="18"/>
      <c r="D13" s="18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 t="s">
        <v>1</v>
      </c>
      <c r="T13" s="20"/>
      <c r="U13" s="20" t="s">
        <v>17</v>
      </c>
      <c r="V13" s="20"/>
      <c r="W13" s="20"/>
      <c r="X13" s="20"/>
      <c r="Y13" s="20"/>
      <c r="Z13" s="20"/>
      <c r="AA13" s="20"/>
      <c r="AB13" s="20"/>
      <c r="AC13" s="20"/>
      <c r="AD13" s="20"/>
      <c r="AE13" s="20" t="s">
        <v>22</v>
      </c>
      <c r="AF13" s="20"/>
      <c r="AG13" s="20"/>
      <c r="AH13" s="20"/>
      <c r="AI13" s="20"/>
      <c r="AJ13" s="20"/>
      <c r="AK13" s="20" t="s">
        <v>1</v>
      </c>
      <c r="AL13" s="20"/>
      <c r="AM13" s="25" t="s">
        <v>22</v>
      </c>
      <c r="AN13" s="20"/>
      <c r="AO13" s="20"/>
      <c r="AP13" s="20"/>
      <c r="AQ13" s="20"/>
      <c r="AR13" s="20"/>
      <c r="AS13" s="20"/>
      <c r="AT13" s="20"/>
      <c r="AU13" s="20"/>
      <c r="AV13" s="26">
        <f t="shared" si="0"/>
        <v>2</v>
      </c>
      <c r="AW13" s="26">
        <f t="shared" si="1"/>
        <v>1</v>
      </c>
      <c r="AX13" s="26">
        <f t="shared" si="2"/>
        <v>0</v>
      </c>
      <c r="AY13" s="26">
        <f t="shared" si="3"/>
        <v>0</v>
      </c>
      <c r="AZ13" s="26">
        <f t="shared" si="4"/>
        <v>0</v>
      </c>
      <c r="BA13" s="22">
        <f t="shared" si="5"/>
        <v>2</v>
      </c>
      <c r="BB13" s="22">
        <f t="shared" si="6"/>
        <v>0</v>
      </c>
      <c r="BC13" s="22">
        <f t="shared" si="7"/>
        <v>0</v>
      </c>
      <c r="BD13" s="27">
        <f t="shared" si="8"/>
        <v>0</v>
      </c>
      <c r="BE13" s="31">
        <f t="shared" si="9"/>
        <v>0</v>
      </c>
      <c r="BF13" s="26">
        <f t="shared" si="10"/>
        <v>0</v>
      </c>
      <c r="BG13" s="26">
        <f t="shared" si="11"/>
        <v>0</v>
      </c>
      <c r="BH13" s="1">
        <f t="shared" si="12"/>
        <v>5</v>
      </c>
    </row>
    <row r="14" spans="1:61" ht="30" customHeight="1" x14ac:dyDescent="0.35">
      <c r="A14" s="32" t="s">
        <v>28</v>
      </c>
      <c r="B14" s="12"/>
      <c r="C14" s="12"/>
      <c r="D14" s="12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 t="s">
        <v>1</v>
      </c>
      <c r="T14" s="14"/>
      <c r="U14" s="14" t="s">
        <v>2</v>
      </c>
      <c r="V14" s="14"/>
      <c r="W14" s="14"/>
      <c r="X14" s="14"/>
      <c r="Y14" s="14"/>
      <c r="Z14" s="14"/>
      <c r="AA14" s="14"/>
      <c r="AB14" s="14"/>
      <c r="AC14" s="14"/>
      <c r="AD14" s="29" t="s">
        <v>22</v>
      </c>
      <c r="AE14" s="14"/>
      <c r="AF14" s="29"/>
      <c r="AG14" s="14"/>
      <c r="AH14" s="14"/>
      <c r="AI14" s="14"/>
      <c r="AJ14" s="14"/>
      <c r="AK14" s="14" t="s">
        <v>1</v>
      </c>
      <c r="AL14" s="29" t="s">
        <v>22</v>
      </c>
      <c r="AM14" s="14" t="s">
        <v>2</v>
      </c>
      <c r="AN14" s="14"/>
      <c r="AO14" s="14"/>
      <c r="AP14" s="29"/>
      <c r="AQ14" s="14"/>
      <c r="AR14" s="14"/>
      <c r="AS14" s="14"/>
      <c r="AT14" s="14"/>
      <c r="AU14" s="14"/>
      <c r="AV14" s="30">
        <f t="shared" si="0"/>
        <v>2</v>
      </c>
      <c r="AW14" s="30">
        <f t="shared" si="1"/>
        <v>2</v>
      </c>
      <c r="AX14" s="30">
        <f t="shared" si="2"/>
        <v>0</v>
      </c>
      <c r="AY14" s="30">
        <f t="shared" si="3"/>
        <v>0</v>
      </c>
      <c r="AZ14" s="30">
        <f t="shared" si="4"/>
        <v>0</v>
      </c>
      <c r="BA14" s="15">
        <f t="shared" si="5"/>
        <v>2</v>
      </c>
      <c r="BB14" s="15">
        <f t="shared" si="6"/>
        <v>0</v>
      </c>
      <c r="BC14" s="15">
        <f t="shared" si="7"/>
        <v>0</v>
      </c>
      <c r="BD14" s="30">
        <f t="shared" si="8"/>
        <v>0</v>
      </c>
      <c r="BE14" s="30">
        <f t="shared" si="9"/>
        <v>0</v>
      </c>
      <c r="BF14" s="30">
        <f t="shared" si="10"/>
        <v>0</v>
      </c>
      <c r="BG14" s="30">
        <f t="shared" si="11"/>
        <v>0</v>
      </c>
      <c r="BH14" s="1">
        <f t="shared" si="12"/>
        <v>6</v>
      </c>
    </row>
    <row r="15" spans="1:61" ht="30" customHeight="1" x14ac:dyDescent="0.35">
      <c r="A15" s="33" t="s">
        <v>29</v>
      </c>
      <c r="B15" s="18"/>
      <c r="C15" s="18"/>
      <c r="D15" s="18"/>
      <c r="E15" s="20"/>
      <c r="F15" s="20"/>
      <c r="G15" s="20"/>
      <c r="H15" s="20"/>
      <c r="I15" s="20" t="s">
        <v>1</v>
      </c>
      <c r="J15" s="20"/>
      <c r="K15" s="25" t="s">
        <v>17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5" t="s">
        <v>17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5" t="s">
        <v>17</v>
      </c>
      <c r="AO15" s="20"/>
      <c r="AP15" s="20"/>
      <c r="AQ15" s="20"/>
      <c r="AR15" s="20"/>
      <c r="AS15" s="20"/>
      <c r="AT15" s="20"/>
      <c r="AU15" s="20"/>
      <c r="AV15" s="26">
        <f t="shared" si="0"/>
        <v>1</v>
      </c>
      <c r="AW15" s="26">
        <f t="shared" si="1"/>
        <v>3</v>
      </c>
      <c r="AX15" s="26">
        <f t="shared" si="2"/>
        <v>0</v>
      </c>
      <c r="AY15" s="26">
        <f t="shared" si="3"/>
        <v>0</v>
      </c>
      <c r="AZ15" s="26">
        <f t="shared" si="4"/>
        <v>0</v>
      </c>
      <c r="BA15" s="22">
        <f t="shared" si="5"/>
        <v>0</v>
      </c>
      <c r="BB15" s="22">
        <f t="shared" si="6"/>
        <v>0</v>
      </c>
      <c r="BC15" s="22">
        <f t="shared" si="7"/>
        <v>0</v>
      </c>
      <c r="BD15" s="27">
        <f t="shared" si="8"/>
        <v>0</v>
      </c>
      <c r="BE15" s="26">
        <f t="shared" si="9"/>
        <v>0</v>
      </c>
      <c r="BF15" s="26">
        <f t="shared" si="10"/>
        <v>0</v>
      </c>
      <c r="BG15" s="26">
        <f t="shared" si="11"/>
        <v>0</v>
      </c>
      <c r="BH15" s="1">
        <f t="shared" si="12"/>
        <v>4</v>
      </c>
    </row>
    <row r="16" spans="1:61" ht="30" customHeight="1" x14ac:dyDescent="0.35">
      <c r="A16" s="32" t="s">
        <v>30</v>
      </c>
      <c r="B16" s="12"/>
      <c r="C16" s="12"/>
      <c r="D16" s="12"/>
      <c r="E16" s="14"/>
      <c r="F16" s="14"/>
      <c r="G16" s="14"/>
      <c r="H16" s="14"/>
      <c r="I16" s="14" t="s">
        <v>1</v>
      </c>
      <c r="J16" s="14"/>
      <c r="K16" s="29" t="s">
        <v>17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9" t="s">
        <v>17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29" t="s">
        <v>17</v>
      </c>
      <c r="AO16" s="14"/>
      <c r="AP16" s="14"/>
      <c r="AQ16" s="14"/>
      <c r="AR16" s="14"/>
      <c r="AS16" s="14"/>
      <c r="AT16" s="14"/>
      <c r="AU16" s="14"/>
      <c r="AV16" s="30">
        <f t="shared" si="0"/>
        <v>1</v>
      </c>
      <c r="AW16" s="30">
        <f t="shared" si="1"/>
        <v>3</v>
      </c>
      <c r="AX16" s="30">
        <f t="shared" si="2"/>
        <v>0</v>
      </c>
      <c r="AY16" s="30">
        <f t="shared" si="3"/>
        <v>0</v>
      </c>
      <c r="AZ16" s="30">
        <f t="shared" si="4"/>
        <v>0</v>
      </c>
      <c r="BA16" s="15">
        <f t="shared" si="5"/>
        <v>0</v>
      </c>
      <c r="BB16" s="15">
        <f t="shared" si="6"/>
        <v>0</v>
      </c>
      <c r="BC16" s="15">
        <f t="shared" si="7"/>
        <v>0</v>
      </c>
      <c r="BD16" s="30">
        <f t="shared" si="8"/>
        <v>0</v>
      </c>
      <c r="BE16" s="30">
        <f t="shared" si="9"/>
        <v>0</v>
      </c>
      <c r="BF16" s="30">
        <f t="shared" si="10"/>
        <v>0</v>
      </c>
      <c r="BG16" s="30">
        <f t="shared" si="11"/>
        <v>0</v>
      </c>
      <c r="BH16" s="1">
        <f t="shared" si="12"/>
        <v>4</v>
      </c>
    </row>
    <row r="17" spans="1:60" ht="30" customHeight="1" x14ac:dyDescent="0.35">
      <c r="A17" s="33" t="s">
        <v>31</v>
      </c>
      <c r="B17" s="18"/>
      <c r="C17" s="18"/>
      <c r="D17" s="34"/>
      <c r="E17" s="20"/>
      <c r="F17" s="20"/>
      <c r="G17" s="20"/>
      <c r="H17" s="20"/>
      <c r="I17" s="25" t="s">
        <v>17</v>
      </c>
      <c r="J17" s="20"/>
      <c r="K17" s="20" t="s">
        <v>1</v>
      </c>
      <c r="L17" s="20"/>
      <c r="M17" s="20"/>
      <c r="N17" s="20"/>
      <c r="O17" s="20"/>
      <c r="P17" s="20"/>
      <c r="Q17" s="20"/>
      <c r="R17" s="20"/>
      <c r="S17" s="20"/>
      <c r="T17" s="20"/>
      <c r="U17" s="25" t="s">
        <v>17</v>
      </c>
      <c r="V17" s="25"/>
      <c r="W17" s="20"/>
      <c r="X17" s="20"/>
      <c r="Y17" s="20"/>
      <c r="Z17" s="35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5" t="s">
        <v>17</v>
      </c>
      <c r="AN17" s="20"/>
      <c r="AO17" s="20"/>
      <c r="AP17" s="20"/>
      <c r="AQ17" s="20"/>
      <c r="AR17" s="20"/>
      <c r="AS17" s="20"/>
      <c r="AT17" s="20"/>
      <c r="AU17" s="20"/>
      <c r="AV17" s="26">
        <f t="shared" si="0"/>
        <v>1</v>
      </c>
      <c r="AW17" s="26">
        <f t="shared" si="1"/>
        <v>3</v>
      </c>
      <c r="AX17" s="26">
        <f t="shared" si="2"/>
        <v>0</v>
      </c>
      <c r="AY17" s="26">
        <f t="shared" si="3"/>
        <v>0</v>
      </c>
      <c r="AZ17" s="26">
        <f t="shared" si="4"/>
        <v>0</v>
      </c>
      <c r="BA17" s="22">
        <f t="shared" si="5"/>
        <v>0</v>
      </c>
      <c r="BB17" s="22">
        <f t="shared" si="6"/>
        <v>0</v>
      </c>
      <c r="BC17" s="22">
        <f t="shared" si="7"/>
        <v>0</v>
      </c>
      <c r="BD17" s="27">
        <f t="shared" si="8"/>
        <v>0</v>
      </c>
      <c r="BE17" s="26">
        <f t="shared" si="9"/>
        <v>0</v>
      </c>
      <c r="BF17" s="26">
        <f t="shared" si="10"/>
        <v>0</v>
      </c>
      <c r="BG17" s="26">
        <f t="shared" si="11"/>
        <v>0</v>
      </c>
      <c r="BH17" s="1">
        <f t="shared" si="12"/>
        <v>4</v>
      </c>
    </row>
    <row r="18" spans="1:60" ht="30" customHeight="1" x14ac:dyDescent="0.35">
      <c r="A18" s="32" t="s">
        <v>32</v>
      </c>
      <c r="B18" s="12"/>
      <c r="C18" s="12"/>
      <c r="D18" s="12"/>
      <c r="E18" s="14"/>
      <c r="F18" s="14"/>
      <c r="G18" s="14"/>
      <c r="H18" s="14"/>
      <c r="I18" s="29" t="s">
        <v>17</v>
      </c>
      <c r="J18" s="14" t="s">
        <v>1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9" t="s">
        <v>17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9" t="s">
        <v>17</v>
      </c>
      <c r="AN18" s="14"/>
      <c r="AO18" s="14"/>
      <c r="AP18" s="14"/>
      <c r="AQ18" s="14"/>
      <c r="AR18" s="14"/>
      <c r="AS18" s="14"/>
      <c r="AT18" s="14"/>
      <c r="AU18" s="14"/>
      <c r="AV18" s="30">
        <f t="shared" si="0"/>
        <v>1</v>
      </c>
      <c r="AW18" s="30">
        <f t="shared" si="1"/>
        <v>3</v>
      </c>
      <c r="AX18" s="30">
        <f t="shared" si="2"/>
        <v>0</v>
      </c>
      <c r="AY18" s="30">
        <f t="shared" si="3"/>
        <v>0</v>
      </c>
      <c r="AZ18" s="30">
        <f t="shared" si="4"/>
        <v>0</v>
      </c>
      <c r="BA18" s="15">
        <f t="shared" si="5"/>
        <v>0</v>
      </c>
      <c r="BB18" s="15">
        <f t="shared" si="6"/>
        <v>0</v>
      </c>
      <c r="BC18" s="15">
        <f t="shared" si="7"/>
        <v>0</v>
      </c>
      <c r="BD18" s="30">
        <f t="shared" si="8"/>
        <v>0</v>
      </c>
      <c r="BE18" s="30">
        <f t="shared" si="9"/>
        <v>0</v>
      </c>
      <c r="BF18" s="30">
        <f t="shared" si="10"/>
        <v>0</v>
      </c>
      <c r="BG18" s="30">
        <f t="shared" si="11"/>
        <v>0</v>
      </c>
      <c r="BH18" s="1">
        <f t="shared" si="12"/>
        <v>4</v>
      </c>
    </row>
    <row r="19" spans="1:60" ht="30" customHeight="1" x14ac:dyDescent="0.35">
      <c r="A19" s="36" t="s">
        <v>33</v>
      </c>
      <c r="B19" s="18"/>
      <c r="C19" s="18"/>
      <c r="D19" s="18"/>
      <c r="E19" s="20"/>
      <c r="F19" s="20"/>
      <c r="G19" s="20"/>
      <c r="H19" s="20"/>
      <c r="I19" s="20"/>
      <c r="J19" s="20"/>
      <c r="K19" s="20"/>
      <c r="L19" s="25" t="s">
        <v>1</v>
      </c>
      <c r="M19" s="20" t="s">
        <v>22</v>
      </c>
      <c r="N19" s="20"/>
      <c r="O19" s="20"/>
      <c r="P19" s="25"/>
      <c r="Q19" s="20"/>
      <c r="R19" s="20"/>
      <c r="S19" s="25" t="s">
        <v>17</v>
      </c>
      <c r="T19" s="20"/>
      <c r="U19" s="20"/>
      <c r="V19" s="20"/>
      <c r="W19" s="20"/>
      <c r="X19" s="20"/>
      <c r="Y19" s="20"/>
      <c r="Z19" s="20"/>
      <c r="AA19" s="20"/>
      <c r="AB19" s="20"/>
      <c r="AC19" s="20" t="s">
        <v>34</v>
      </c>
      <c r="AD19" s="20"/>
      <c r="AE19" s="20"/>
      <c r="AF19" s="20"/>
      <c r="AG19" s="20" t="s">
        <v>17</v>
      </c>
      <c r="AH19" s="20"/>
      <c r="AI19" s="20"/>
      <c r="AJ19" s="25" t="s">
        <v>35</v>
      </c>
      <c r="AK19" s="20"/>
      <c r="AL19" s="20" t="s">
        <v>22</v>
      </c>
      <c r="AM19" s="20"/>
      <c r="AN19" s="35"/>
      <c r="AO19" s="35" t="s">
        <v>1</v>
      </c>
      <c r="AP19" s="35" t="s">
        <v>1</v>
      </c>
      <c r="AQ19" s="35"/>
      <c r="AR19" s="35"/>
      <c r="AS19" s="35"/>
      <c r="AT19" s="35"/>
      <c r="AU19" s="35"/>
      <c r="AV19" s="26">
        <f t="shared" si="0"/>
        <v>3</v>
      </c>
      <c r="AW19" s="26">
        <f t="shared" si="1"/>
        <v>2</v>
      </c>
      <c r="AX19" s="26">
        <f t="shared" si="2"/>
        <v>0</v>
      </c>
      <c r="AY19" s="26">
        <f t="shared" si="3"/>
        <v>0</v>
      </c>
      <c r="AZ19" s="26">
        <f t="shared" si="4"/>
        <v>0</v>
      </c>
      <c r="BA19" s="22">
        <f t="shared" si="5"/>
        <v>2</v>
      </c>
      <c r="BB19" s="22">
        <f t="shared" si="6"/>
        <v>1</v>
      </c>
      <c r="BC19" s="22">
        <f t="shared" si="7"/>
        <v>1</v>
      </c>
      <c r="BD19" s="27">
        <f t="shared" si="8"/>
        <v>0</v>
      </c>
      <c r="BE19" s="26">
        <f t="shared" si="9"/>
        <v>0</v>
      </c>
      <c r="BF19" s="26">
        <f t="shared" si="10"/>
        <v>0</v>
      </c>
      <c r="BG19" s="26">
        <f t="shared" si="11"/>
        <v>0</v>
      </c>
      <c r="BH19" s="1">
        <f t="shared" si="12"/>
        <v>9</v>
      </c>
    </row>
    <row r="20" spans="1:60" ht="30" customHeight="1" x14ac:dyDescent="0.35">
      <c r="A20" s="37" t="s">
        <v>36</v>
      </c>
      <c r="B20" s="12"/>
      <c r="C20" s="12"/>
      <c r="D20" s="12"/>
      <c r="E20" s="14"/>
      <c r="F20" s="14"/>
      <c r="G20" s="14"/>
      <c r="H20" s="14"/>
      <c r="I20" s="14"/>
      <c r="J20" s="14"/>
      <c r="K20" s="14" t="s">
        <v>1</v>
      </c>
      <c r="L20" s="14"/>
      <c r="M20" s="14" t="s">
        <v>22</v>
      </c>
      <c r="N20" s="14"/>
      <c r="O20" s="14"/>
      <c r="P20" s="29"/>
      <c r="Q20" s="14"/>
      <c r="R20" s="14"/>
      <c r="S20" s="29" t="s">
        <v>17</v>
      </c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34</v>
      </c>
      <c r="AD20" s="14"/>
      <c r="AE20" s="14"/>
      <c r="AF20" s="14"/>
      <c r="AG20" s="14" t="s">
        <v>17</v>
      </c>
      <c r="AH20" s="14"/>
      <c r="AI20" s="29" t="s">
        <v>35</v>
      </c>
      <c r="AJ20" s="14"/>
      <c r="AK20" s="14" t="s">
        <v>22</v>
      </c>
      <c r="AL20" s="14"/>
      <c r="AM20" s="14"/>
      <c r="AN20" s="29"/>
      <c r="AO20" s="14" t="s">
        <v>1</v>
      </c>
      <c r="AP20" s="14"/>
      <c r="AQ20" s="14"/>
      <c r="AR20" s="14"/>
      <c r="AS20" s="14"/>
      <c r="AT20" s="14"/>
      <c r="AU20" s="14"/>
      <c r="AV20" s="38">
        <f t="shared" si="0"/>
        <v>2</v>
      </c>
      <c r="AW20" s="79">
        <f t="shared" ref="AW20" si="13">COUNTIF(B20:AU20,"матем")</f>
        <v>2</v>
      </c>
      <c r="AX20" s="79">
        <f t="shared" ref="AX20" si="14">COUNTIF(B20:AU20,"литер")</f>
        <v>0</v>
      </c>
      <c r="AY20" s="79">
        <f t="shared" ref="AY20" si="15">COUNTIF(B20:AU20,"алгебра")</f>
        <v>0</v>
      </c>
      <c r="AZ20" s="79">
        <f t="shared" ref="AZ20" si="16">COUNTIF(B20:AU20,"геометр")</f>
        <v>0</v>
      </c>
      <c r="BA20" s="80">
        <f t="shared" ref="BA20" si="17">COUNTIF(B20:AU20,"англ. яз")</f>
        <v>2</v>
      </c>
      <c r="BB20" s="80">
        <f t="shared" ref="BB20" si="18">COUNTIF(B20:AU20,"нем. яз")</f>
        <v>1</v>
      </c>
      <c r="BC20" s="80">
        <f t="shared" ref="BC20" si="19">COUNTIF(B20:AU20,"фр. яз")</f>
        <v>1</v>
      </c>
      <c r="BD20" s="81">
        <f t="shared" ref="BD20" si="20">COUNTIF(B20:AU20,"физика")</f>
        <v>0</v>
      </c>
      <c r="BE20" s="79">
        <f t="shared" ref="BE20" si="21">COUNTIF(B20:AU20,"информ")</f>
        <v>0</v>
      </c>
      <c r="BF20" s="79">
        <f t="shared" ref="BF20" si="22">COUNTIF(B20:AU20,"биолог")</f>
        <v>0</v>
      </c>
      <c r="BG20" s="79">
        <f t="shared" ref="BG20" si="23">COUNTIF(B20:AU20,"географ")</f>
        <v>0</v>
      </c>
      <c r="BH20" s="1">
        <f t="shared" si="12"/>
        <v>8</v>
      </c>
    </row>
    <row r="21" spans="1:60" ht="30" customHeight="1" x14ac:dyDescent="0.35">
      <c r="A21" s="36" t="s">
        <v>37</v>
      </c>
      <c r="B21" s="18"/>
      <c r="C21" s="18"/>
      <c r="D21" s="18"/>
      <c r="E21" s="20"/>
      <c r="F21" s="20"/>
      <c r="G21" s="20"/>
      <c r="H21" s="20"/>
      <c r="I21" s="20"/>
      <c r="J21" s="20"/>
      <c r="K21" s="20"/>
      <c r="L21" s="20"/>
      <c r="M21" s="20"/>
      <c r="N21" s="20" t="s">
        <v>1</v>
      </c>
      <c r="O21" s="20"/>
      <c r="P21" s="25"/>
      <c r="Q21" s="20"/>
      <c r="R21" s="25" t="s">
        <v>17</v>
      </c>
      <c r="S21" s="25" t="s">
        <v>22</v>
      </c>
      <c r="T21" s="20"/>
      <c r="U21" s="20"/>
      <c r="V21" s="20"/>
      <c r="W21" s="20"/>
      <c r="X21" s="20"/>
      <c r="Y21" s="20"/>
      <c r="Z21" s="20"/>
      <c r="AA21" s="20"/>
      <c r="AB21" s="20"/>
      <c r="AC21" s="20" t="s">
        <v>34</v>
      </c>
      <c r="AD21" s="20"/>
      <c r="AE21" s="25" t="s">
        <v>22</v>
      </c>
      <c r="AF21" s="20"/>
      <c r="AG21" s="20" t="s">
        <v>17</v>
      </c>
      <c r="AH21" s="20"/>
      <c r="AI21" s="20"/>
      <c r="AJ21" s="25" t="s">
        <v>35</v>
      </c>
      <c r="AK21" s="20"/>
      <c r="AL21" s="20"/>
      <c r="AM21" s="20"/>
      <c r="AN21" s="35"/>
      <c r="AO21" s="39" t="s">
        <v>1</v>
      </c>
      <c r="AP21" s="35"/>
      <c r="AQ21" s="35"/>
      <c r="AR21" s="35"/>
      <c r="AS21" s="35"/>
      <c r="AT21" s="35"/>
      <c r="AU21" s="35"/>
      <c r="AV21" s="26">
        <f t="shared" si="0"/>
        <v>2</v>
      </c>
      <c r="AW21" s="26">
        <f t="shared" ref="AW21:AW36" si="24">COUNTIF(B21:AU21,"матем")</f>
        <v>2</v>
      </c>
      <c r="AX21" s="26">
        <f t="shared" ref="AX21:AX36" si="25">COUNTIF(B21:AU21,"литер")</f>
        <v>0</v>
      </c>
      <c r="AY21" s="26">
        <f t="shared" ref="AY21:AY36" si="26">COUNTIF(B21:AU21,"алгебра")</f>
        <v>0</v>
      </c>
      <c r="AZ21" s="26">
        <f t="shared" ref="AZ21:AZ36" si="27">COUNTIF(B21:AU21,"геометр")</f>
        <v>0</v>
      </c>
      <c r="BA21" s="22">
        <f t="shared" si="5"/>
        <v>2</v>
      </c>
      <c r="BB21" s="22">
        <f t="shared" si="6"/>
        <v>1</v>
      </c>
      <c r="BC21" s="22">
        <f t="shared" si="7"/>
        <v>1</v>
      </c>
      <c r="BD21" s="27">
        <f t="shared" ref="BD21:BD36" si="28">COUNTIF(B21:AU21,"физика")</f>
        <v>0</v>
      </c>
      <c r="BE21" s="26">
        <f t="shared" ref="BE21:BE36" si="29">COUNTIF(B21:AU21,"информ")</f>
        <v>0</v>
      </c>
      <c r="BF21" s="26">
        <f t="shared" ref="BF21:BF36" si="30">COUNTIF(B21:AU21,"биолог")</f>
        <v>0</v>
      </c>
      <c r="BG21" s="26">
        <f t="shared" ref="BG21:BG36" si="31">COUNTIF(B21:AU21,"географ")</f>
        <v>0</v>
      </c>
      <c r="BH21" s="1">
        <f t="shared" si="12"/>
        <v>8</v>
      </c>
    </row>
    <row r="22" spans="1:60" ht="30" customHeight="1" x14ac:dyDescent="0.35">
      <c r="A22" s="32" t="s">
        <v>38</v>
      </c>
      <c r="B22" s="12"/>
      <c r="C22" s="12"/>
      <c r="D22" s="12"/>
      <c r="E22" s="14"/>
      <c r="F22" s="14"/>
      <c r="G22" s="14"/>
      <c r="H22" s="14"/>
      <c r="I22" s="14"/>
      <c r="J22" s="14"/>
      <c r="K22" s="14" t="s">
        <v>1</v>
      </c>
      <c r="L22" s="14"/>
      <c r="M22" s="14"/>
      <c r="N22" s="14"/>
      <c r="O22" s="14"/>
      <c r="P22" s="29"/>
      <c r="Q22" s="14"/>
      <c r="R22" s="29" t="s">
        <v>17</v>
      </c>
      <c r="S22" s="29" t="s">
        <v>22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29" t="s">
        <v>22</v>
      </c>
      <c r="AF22" s="14"/>
      <c r="AG22" s="14" t="s">
        <v>17</v>
      </c>
      <c r="AH22" s="14"/>
      <c r="AI22" s="14"/>
      <c r="AJ22" s="14"/>
      <c r="AK22" s="29" t="s">
        <v>35</v>
      </c>
      <c r="AL22" s="14"/>
      <c r="AM22" s="14"/>
      <c r="AN22" s="14"/>
      <c r="AO22" s="14" t="s">
        <v>1</v>
      </c>
      <c r="AP22" s="14" t="s">
        <v>1</v>
      </c>
      <c r="AQ22" s="14"/>
      <c r="AR22" s="14"/>
      <c r="AS22" s="14"/>
      <c r="AT22" s="14"/>
      <c r="AU22" s="14"/>
      <c r="AV22" s="30">
        <f t="shared" si="0"/>
        <v>3</v>
      </c>
      <c r="AW22" s="30">
        <f t="shared" si="24"/>
        <v>2</v>
      </c>
      <c r="AX22" s="30">
        <f t="shared" si="25"/>
        <v>0</v>
      </c>
      <c r="AY22" s="30">
        <f t="shared" si="26"/>
        <v>0</v>
      </c>
      <c r="AZ22" s="30">
        <f t="shared" si="27"/>
        <v>0</v>
      </c>
      <c r="BA22" s="15">
        <f t="shared" si="5"/>
        <v>2</v>
      </c>
      <c r="BB22" s="15">
        <f t="shared" si="6"/>
        <v>0</v>
      </c>
      <c r="BC22" s="15">
        <f t="shared" si="7"/>
        <v>1</v>
      </c>
      <c r="BD22" s="30">
        <f t="shared" si="28"/>
        <v>0</v>
      </c>
      <c r="BE22" s="30">
        <f t="shared" si="29"/>
        <v>0</v>
      </c>
      <c r="BF22" s="30">
        <f t="shared" si="30"/>
        <v>0</v>
      </c>
      <c r="BG22" s="30">
        <f t="shared" si="31"/>
        <v>0</v>
      </c>
      <c r="BH22" s="1">
        <f t="shared" si="12"/>
        <v>8</v>
      </c>
    </row>
    <row r="23" spans="1:60" ht="30" customHeight="1" x14ac:dyDescent="0.35">
      <c r="A23" s="33" t="s">
        <v>39</v>
      </c>
      <c r="B23" s="18"/>
      <c r="C23" s="18"/>
      <c r="D23" s="18"/>
      <c r="E23" s="20"/>
      <c r="F23" s="20"/>
      <c r="G23" s="20"/>
      <c r="H23" s="20"/>
      <c r="I23" s="20"/>
      <c r="J23" s="20" t="s">
        <v>1</v>
      </c>
      <c r="K23" s="20"/>
      <c r="L23" s="20"/>
      <c r="M23" s="20"/>
      <c r="N23" s="20"/>
      <c r="O23" s="20"/>
      <c r="P23" s="25" t="s">
        <v>35</v>
      </c>
      <c r="Q23" s="20"/>
      <c r="R23" s="20"/>
      <c r="S23" s="20" t="s">
        <v>40</v>
      </c>
      <c r="T23" s="25" t="s">
        <v>22</v>
      </c>
      <c r="U23" s="20" t="s">
        <v>4</v>
      </c>
      <c r="V23" s="20"/>
      <c r="W23" s="20"/>
      <c r="X23" s="20"/>
      <c r="Y23" s="20"/>
      <c r="Z23" s="20" t="s">
        <v>5</v>
      </c>
      <c r="AA23" s="25" t="s">
        <v>22</v>
      </c>
      <c r="AB23" s="25" t="s">
        <v>9</v>
      </c>
      <c r="AC23" s="20"/>
      <c r="AD23" s="20"/>
      <c r="AE23" s="20" t="s">
        <v>40</v>
      </c>
      <c r="AF23" s="20"/>
      <c r="AG23" s="20"/>
      <c r="AH23" s="20"/>
      <c r="AI23" s="20"/>
      <c r="AJ23" s="20"/>
      <c r="AK23" s="20"/>
      <c r="AL23" s="35"/>
      <c r="AM23" s="39" t="s">
        <v>22</v>
      </c>
      <c r="AN23" s="35"/>
      <c r="AO23" s="35"/>
      <c r="AP23" s="20"/>
      <c r="AQ23" s="35" t="s">
        <v>10</v>
      </c>
      <c r="AR23" s="35"/>
      <c r="AS23" s="35"/>
      <c r="AT23" s="35" t="s">
        <v>4</v>
      </c>
      <c r="AU23" s="35"/>
      <c r="AV23" s="26">
        <f t="shared" si="0"/>
        <v>1</v>
      </c>
      <c r="AW23" s="26">
        <f t="shared" si="24"/>
        <v>0</v>
      </c>
      <c r="AX23" s="26">
        <f t="shared" si="25"/>
        <v>0</v>
      </c>
      <c r="AY23" s="26">
        <f t="shared" si="26"/>
        <v>2</v>
      </c>
      <c r="AZ23" s="26">
        <f t="shared" si="27"/>
        <v>1</v>
      </c>
      <c r="BA23" s="22">
        <f t="shared" si="5"/>
        <v>3</v>
      </c>
      <c r="BB23" s="22">
        <f t="shared" si="6"/>
        <v>0</v>
      </c>
      <c r="BC23" s="22">
        <f t="shared" si="7"/>
        <v>1</v>
      </c>
      <c r="BD23" s="27">
        <f t="shared" si="28"/>
        <v>1</v>
      </c>
      <c r="BE23" s="26">
        <f t="shared" si="29"/>
        <v>1</v>
      </c>
      <c r="BF23" s="26">
        <f t="shared" si="30"/>
        <v>0</v>
      </c>
      <c r="BG23" s="26">
        <f t="shared" si="31"/>
        <v>0</v>
      </c>
      <c r="BH23" s="1">
        <f t="shared" si="12"/>
        <v>10</v>
      </c>
    </row>
    <row r="24" spans="1:60" ht="30" customHeight="1" x14ac:dyDescent="0.35">
      <c r="A24" s="32" t="s">
        <v>41</v>
      </c>
      <c r="B24" s="12"/>
      <c r="C24" s="12"/>
      <c r="D24" s="12"/>
      <c r="E24" s="14"/>
      <c r="F24" s="14"/>
      <c r="G24" s="14"/>
      <c r="H24" s="14"/>
      <c r="I24" s="14"/>
      <c r="J24" s="14" t="s">
        <v>1</v>
      </c>
      <c r="K24" s="14"/>
      <c r="L24" s="14"/>
      <c r="M24" s="14"/>
      <c r="N24" s="14" t="s">
        <v>22</v>
      </c>
      <c r="O24" s="14"/>
      <c r="P24" s="29" t="s">
        <v>35</v>
      </c>
      <c r="Q24" s="14"/>
      <c r="R24" s="14"/>
      <c r="S24" s="14"/>
      <c r="T24" s="14" t="s">
        <v>40</v>
      </c>
      <c r="U24" s="14" t="s">
        <v>4</v>
      </c>
      <c r="V24" s="14"/>
      <c r="W24" s="14"/>
      <c r="X24" s="14"/>
      <c r="Y24" s="14" t="s">
        <v>22</v>
      </c>
      <c r="Z24" s="14" t="s">
        <v>5</v>
      </c>
      <c r="AA24" s="14"/>
      <c r="AB24" s="14"/>
      <c r="AC24" s="14"/>
      <c r="AD24" s="29" t="s">
        <v>9</v>
      </c>
      <c r="AE24" s="14"/>
      <c r="AF24" s="14" t="s">
        <v>40</v>
      </c>
      <c r="AG24" s="14"/>
      <c r="AH24" s="14"/>
      <c r="AI24" s="14"/>
      <c r="AJ24" s="14"/>
      <c r="AK24" s="14" t="s">
        <v>22</v>
      </c>
      <c r="AL24" s="14"/>
      <c r="AM24" s="14"/>
      <c r="AN24" s="14"/>
      <c r="AO24" s="14"/>
      <c r="AP24" s="14" t="s">
        <v>10</v>
      </c>
      <c r="AQ24" s="14"/>
      <c r="AR24" s="14"/>
      <c r="AS24" s="14"/>
      <c r="AT24" s="14" t="s">
        <v>4</v>
      </c>
      <c r="AU24" s="14"/>
      <c r="AV24" s="30">
        <f t="shared" si="0"/>
        <v>1</v>
      </c>
      <c r="AW24" s="30">
        <f t="shared" si="24"/>
        <v>0</v>
      </c>
      <c r="AX24" s="30">
        <f t="shared" si="25"/>
        <v>0</v>
      </c>
      <c r="AY24" s="30">
        <f t="shared" si="26"/>
        <v>2</v>
      </c>
      <c r="AZ24" s="30">
        <f t="shared" si="27"/>
        <v>1</v>
      </c>
      <c r="BA24" s="15">
        <f t="shared" si="5"/>
        <v>3</v>
      </c>
      <c r="BB24" s="15">
        <f t="shared" si="6"/>
        <v>0</v>
      </c>
      <c r="BC24" s="15">
        <f t="shared" si="7"/>
        <v>1</v>
      </c>
      <c r="BD24" s="30">
        <f t="shared" si="28"/>
        <v>1</v>
      </c>
      <c r="BE24" s="30">
        <f t="shared" si="29"/>
        <v>1</v>
      </c>
      <c r="BF24" s="30">
        <f t="shared" si="30"/>
        <v>0</v>
      </c>
      <c r="BG24" s="30">
        <f t="shared" si="31"/>
        <v>0</v>
      </c>
      <c r="BH24" s="1">
        <f t="shared" si="12"/>
        <v>10</v>
      </c>
    </row>
    <row r="25" spans="1:60" ht="30" customHeight="1" x14ac:dyDescent="0.35">
      <c r="A25" s="33" t="s">
        <v>42</v>
      </c>
      <c r="B25" s="18"/>
      <c r="C25" s="18"/>
      <c r="D25" s="18"/>
      <c r="E25" s="20"/>
      <c r="F25" s="20"/>
      <c r="G25" s="20"/>
      <c r="H25" s="20"/>
      <c r="I25" s="20"/>
      <c r="J25" s="20"/>
      <c r="K25" s="20" t="s">
        <v>1</v>
      </c>
      <c r="L25" s="20"/>
      <c r="M25" s="20"/>
      <c r="N25" s="20"/>
      <c r="O25" s="20"/>
      <c r="P25" s="25" t="s">
        <v>35</v>
      </c>
      <c r="Q25" s="20"/>
      <c r="R25" s="20"/>
      <c r="S25" s="25" t="s">
        <v>22</v>
      </c>
      <c r="T25" s="20" t="s">
        <v>4</v>
      </c>
      <c r="U25" s="20"/>
      <c r="V25" s="20" t="s">
        <v>40</v>
      </c>
      <c r="W25" s="40"/>
      <c r="X25" s="20"/>
      <c r="Y25" s="20"/>
      <c r="Z25" s="20"/>
      <c r="AA25" s="20" t="s">
        <v>22</v>
      </c>
      <c r="AB25" s="20"/>
      <c r="AC25" s="35"/>
      <c r="AD25" s="35"/>
      <c r="AE25" s="25" t="s">
        <v>9</v>
      </c>
      <c r="AF25" s="35"/>
      <c r="AG25" s="35"/>
      <c r="AH25" s="35" t="s">
        <v>40</v>
      </c>
      <c r="AI25" s="20"/>
      <c r="AJ25" s="20"/>
      <c r="AK25" s="35"/>
      <c r="AL25" s="35"/>
      <c r="AM25" s="35" t="s">
        <v>22</v>
      </c>
      <c r="AN25" s="20"/>
      <c r="AO25" s="35"/>
      <c r="AP25" s="35"/>
      <c r="AQ25" s="39" t="s">
        <v>4</v>
      </c>
      <c r="AR25" s="20" t="s">
        <v>10</v>
      </c>
      <c r="AS25" s="20"/>
      <c r="AT25" s="35"/>
      <c r="AU25" s="35"/>
      <c r="AV25" s="26">
        <f t="shared" si="0"/>
        <v>1</v>
      </c>
      <c r="AW25" s="26">
        <f t="shared" si="24"/>
        <v>0</v>
      </c>
      <c r="AX25" s="26">
        <f t="shared" si="25"/>
        <v>0</v>
      </c>
      <c r="AY25" s="26">
        <f t="shared" si="26"/>
        <v>2</v>
      </c>
      <c r="AZ25" s="26">
        <f t="shared" si="27"/>
        <v>0</v>
      </c>
      <c r="BA25" s="22">
        <f t="shared" si="5"/>
        <v>3</v>
      </c>
      <c r="BB25" s="22">
        <f t="shared" si="6"/>
        <v>0</v>
      </c>
      <c r="BC25" s="22">
        <f t="shared" si="7"/>
        <v>1</v>
      </c>
      <c r="BD25" s="27">
        <f t="shared" si="28"/>
        <v>1</v>
      </c>
      <c r="BE25" s="26">
        <f t="shared" si="29"/>
        <v>1</v>
      </c>
      <c r="BF25" s="26">
        <f t="shared" si="30"/>
        <v>0</v>
      </c>
      <c r="BG25" s="26">
        <f t="shared" si="31"/>
        <v>0</v>
      </c>
      <c r="BH25" s="1">
        <f t="shared" si="12"/>
        <v>9</v>
      </c>
    </row>
    <row r="26" spans="1:60" ht="30" customHeight="1" x14ac:dyDescent="0.35">
      <c r="A26" s="32" t="s">
        <v>43</v>
      </c>
      <c r="B26" s="12"/>
      <c r="C26" s="12"/>
      <c r="D26" s="12"/>
      <c r="E26" s="14"/>
      <c r="F26" s="14"/>
      <c r="G26" s="14"/>
      <c r="H26" s="14"/>
      <c r="I26" s="14"/>
      <c r="J26" s="14" t="s">
        <v>1</v>
      </c>
      <c r="K26" s="14"/>
      <c r="L26" s="14"/>
      <c r="M26" s="14"/>
      <c r="N26" s="14" t="s">
        <v>22</v>
      </c>
      <c r="O26" s="14"/>
      <c r="P26" s="29" t="s">
        <v>35</v>
      </c>
      <c r="Q26" s="14"/>
      <c r="R26" s="14"/>
      <c r="S26" s="14"/>
      <c r="T26" s="14"/>
      <c r="U26" s="14" t="s">
        <v>4</v>
      </c>
      <c r="V26" s="14" t="s">
        <v>40</v>
      </c>
      <c r="W26" s="14"/>
      <c r="X26" s="14"/>
      <c r="Y26" s="14" t="s">
        <v>22</v>
      </c>
      <c r="Z26" s="14"/>
      <c r="AA26" s="14" t="s">
        <v>5</v>
      </c>
      <c r="AB26" s="14"/>
      <c r="AC26" s="14"/>
      <c r="AD26" s="29" t="s">
        <v>9</v>
      </c>
      <c r="AE26" s="14"/>
      <c r="AF26" s="14"/>
      <c r="AG26" s="14"/>
      <c r="AH26" s="14" t="s">
        <v>40</v>
      </c>
      <c r="AI26" s="14"/>
      <c r="AJ26" s="14"/>
      <c r="AK26" s="14"/>
      <c r="AL26" s="14"/>
      <c r="AM26" s="14" t="s">
        <v>22</v>
      </c>
      <c r="AN26" s="14"/>
      <c r="AO26" s="14"/>
      <c r="AP26" s="14" t="s">
        <v>10</v>
      </c>
      <c r="AQ26" s="14"/>
      <c r="AR26" s="14"/>
      <c r="AS26" s="14"/>
      <c r="AT26" s="14" t="s">
        <v>4</v>
      </c>
      <c r="AU26" s="14"/>
      <c r="AV26" s="30">
        <f t="shared" si="0"/>
        <v>1</v>
      </c>
      <c r="AW26" s="30">
        <f t="shared" si="24"/>
        <v>0</v>
      </c>
      <c r="AX26" s="30">
        <f t="shared" si="25"/>
        <v>0</v>
      </c>
      <c r="AY26" s="30">
        <f t="shared" si="26"/>
        <v>2</v>
      </c>
      <c r="AZ26" s="30">
        <f t="shared" si="27"/>
        <v>1</v>
      </c>
      <c r="BA26" s="15">
        <f t="shared" si="5"/>
        <v>3</v>
      </c>
      <c r="BB26" s="15">
        <f t="shared" si="6"/>
        <v>0</v>
      </c>
      <c r="BC26" s="15">
        <f t="shared" si="7"/>
        <v>1</v>
      </c>
      <c r="BD26" s="30">
        <f t="shared" si="28"/>
        <v>1</v>
      </c>
      <c r="BE26" s="30">
        <f t="shared" si="29"/>
        <v>1</v>
      </c>
      <c r="BF26" s="30">
        <f t="shared" si="30"/>
        <v>0</v>
      </c>
      <c r="BG26" s="30">
        <f t="shared" si="31"/>
        <v>0</v>
      </c>
      <c r="BH26" s="1">
        <f t="shared" si="12"/>
        <v>10</v>
      </c>
    </row>
    <row r="27" spans="1:60" ht="30" customHeight="1" x14ac:dyDescent="0.35">
      <c r="A27" s="33" t="s">
        <v>44</v>
      </c>
      <c r="B27" s="18"/>
      <c r="C27" s="18"/>
      <c r="D27" s="18"/>
      <c r="E27" s="20"/>
      <c r="F27" s="20"/>
      <c r="G27" s="20"/>
      <c r="H27" s="20"/>
      <c r="I27" s="20"/>
      <c r="J27" s="20"/>
      <c r="K27" s="20"/>
      <c r="L27" s="20"/>
      <c r="M27" s="20" t="s">
        <v>1</v>
      </c>
      <c r="N27" s="20" t="s">
        <v>4</v>
      </c>
      <c r="O27" s="20"/>
      <c r="P27" s="20"/>
      <c r="Q27" s="20"/>
      <c r="R27" s="20"/>
      <c r="S27" s="25" t="s">
        <v>35</v>
      </c>
      <c r="T27" s="41"/>
      <c r="U27" s="20"/>
      <c r="V27" s="20"/>
      <c r="W27" s="41"/>
      <c r="X27" s="20"/>
      <c r="Y27" s="20"/>
      <c r="Z27" s="20"/>
      <c r="AA27" s="25" t="s">
        <v>22</v>
      </c>
      <c r="AB27" s="20"/>
      <c r="AC27" s="20"/>
      <c r="AD27" s="20"/>
      <c r="AE27" s="20"/>
      <c r="AF27" s="20" t="s">
        <v>1</v>
      </c>
      <c r="AG27" s="20"/>
      <c r="AH27" s="35"/>
      <c r="AI27" s="25" t="s">
        <v>9</v>
      </c>
      <c r="AJ27" s="20"/>
      <c r="AK27" s="20" t="s">
        <v>4</v>
      </c>
      <c r="AL27" s="20"/>
      <c r="AM27" s="20" t="s">
        <v>5</v>
      </c>
      <c r="AN27" s="35" t="s">
        <v>34</v>
      </c>
      <c r="AO27" s="35"/>
      <c r="AP27" s="35"/>
      <c r="AQ27" s="39" t="s">
        <v>22</v>
      </c>
      <c r="AR27" s="35" t="s">
        <v>1</v>
      </c>
      <c r="AS27" s="35"/>
      <c r="AT27" s="35" t="s">
        <v>45</v>
      </c>
      <c r="AU27" s="35"/>
      <c r="AV27" s="26">
        <f t="shared" si="0"/>
        <v>3</v>
      </c>
      <c r="AW27" s="26">
        <f t="shared" si="24"/>
        <v>0</v>
      </c>
      <c r="AX27" s="26">
        <f t="shared" si="25"/>
        <v>0</v>
      </c>
      <c r="AY27" s="26">
        <f t="shared" si="26"/>
        <v>2</v>
      </c>
      <c r="AZ27" s="26">
        <f t="shared" si="27"/>
        <v>1</v>
      </c>
      <c r="BA27" s="22">
        <f t="shared" si="5"/>
        <v>2</v>
      </c>
      <c r="BB27" s="22">
        <f t="shared" si="6"/>
        <v>1</v>
      </c>
      <c r="BC27" s="22">
        <f t="shared" si="7"/>
        <v>1</v>
      </c>
      <c r="BD27" s="27">
        <f t="shared" si="28"/>
        <v>1</v>
      </c>
      <c r="BE27" s="26">
        <f t="shared" si="29"/>
        <v>0</v>
      </c>
      <c r="BF27" s="26">
        <f t="shared" si="30"/>
        <v>0</v>
      </c>
      <c r="BG27" s="26">
        <f t="shared" si="31"/>
        <v>0</v>
      </c>
      <c r="BH27" s="1">
        <f t="shared" si="12"/>
        <v>11</v>
      </c>
    </row>
    <row r="28" spans="1:60" ht="30" customHeight="1" x14ac:dyDescent="0.35">
      <c r="A28" s="32" t="s">
        <v>46</v>
      </c>
      <c r="B28" s="12"/>
      <c r="C28" s="12"/>
      <c r="D28" s="12"/>
      <c r="E28" s="14"/>
      <c r="F28" s="14"/>
      <c r="G28" s="14"/>
      <c r="H28" s="14"/>
      <c r="I28" s="14"/>
      <c r="J28" s="14"/>
      <c r="K28" s="14"/>
      <c r="L28" s="14"/>
      <c r="M28" s="14"/>
      <c r="N28" s="14" t="s">
        <v>1</v>
      </c>
      <c r="O28" s="14" t="s">
        <v>4</v>
      </c>
      <c r="P28" s="29" t="s">
        <v>35</v>
      </c>
      <c r="Q28" s="14"/>
      <c r="R28" s="14"/>
      <c r="S28" s="14"/>
      <c r="T28" s="14"/>
      <c r="U28" s="14"/>
      <c r="V28" s="14"/>
      <c r="W28" s="14"/>
      <c r="X28" s="14"/>
      <c r="Y28" s="29" t="s">
        <v>22</v>
      </c>
      <c r="Z28" s="14"/>
      <c r="AA28" s="14"/>
      <c r="AB28" s="14"/>
      <c r="AC28" s="14"/>
      <c r="AD28" s="14"/>
      <c r="AE28" s="14"/>
      <c r="AF28" s="29" t="s">
        <v>9</v>
      </c>
      <c r="AG28" s="14"/>
      <c r="AH28" s="14"/>
      <c r="AI28" s="14" t="s">
        <v>1</v>
      </c>
      <c r="AJ28" s="14"/>
      <c r="AK28" s="14" t="s">
        <v>5</v>
      </c>
      <c r="AL28" s="29" t="s">
        <v>4</v>
      </c>
      <c r="AM28" s="14"/>
      <c r="AN28" s="14" t="s">
        <v>34</v>
      </c>
      <c r="AO28" s="14"/>
      <c r="AP28" s="29" t="s">
        <v>22</v>
      </c>
      <c r="AQ28" s="14" t="s">
        <v>1</v>
      </c>
      <c r="AR28" s="14"/>
      <c r="AS28" s="14"/>
      <c r="AT28" s="14"/>
      <c r="AU28" s="14"/>
      <c r="AV28" s="30">
        <f t="shared" si="0"/>
        <v>3</v>
      </c>
      <c r="AW28" s="30">
        <f t="shared" si="24"/>
        <v>0</v>
      </c>
      <c r="AX28" s="30">
        <f t="shared" si="25"/>
        <v>0</v>
      </c>
      <c r="AY28" s="30">
        <f t="shared" si="26"/>
        <v>2</v>
      </c>
      <c r="AZ28" s="30">
        <f t="shared" si="27"/>
        <v>1</v>
      </c>
      <c r="BA28" s="15">
        <f t="shared" si="5"/>
        <v>2</v>
      </c>
      <c r="BB28" s="15">
        <f t="shared" si="6"/>
        <v>1</v>
      </c>
      <c r="BC28" s="15">
        <f t="shared" si="7"/>
        <v>1</v>
      </c>
      <c r="BD28" s="30">
        <f t="shared" si="28"/>
        <v>1</v>
      </c>
      <c r="BE28" s="30">
        <f t="shared" si="29"/>
        <v>0</v>
      </c>
      <c r="BF28" s="30">
        <f t="shared" si="30"/>
        <v>0</v>
      </c>
      <c r="BG28" s="30">
        <f t="shared" si="31"/>
        <v>0</v>
      </c>
      <c r="BH28" s="1">
        <f t="shared" si="12"/>
        <v>11</v>
      </c>
    </row>
    <row r="29" spans="1:60" ht="30" customHeight="1" x14ac:dyDescent="0.35">
      <c r="A29" s="33" t="s">
        <v>47</v>
      </c>
      <c r="B29" s="18"/>
      <c r="C29" s="18"/>
      <c r="D29" s="18"/>
      <c r="E29" s="20"/>
      <c r="F29" s="20"/>
      <c r="G29" s="20"/>
      <c r="H29" s="20"/>
      <c r="I29" s="20"/>
      <c r="J29" s="20"/>
      <c r="K29" s="20"/>
      <c r="L29" s="20" t="s">
        <v>1</v>
      </c>
      <c r="M29" s="20"/>
      <c r="N29" s="20" t="s">
        <v>4</v>
      </c>
      <c r="O29" s="25" t="s">
        <v>22</v>
      </c>
      <c r="P29" s="20"/>
      <c r="Q29" s="20"/>
      <c r="R29" s="20"/>
      <c r="S29" s="25" t="s">
        <v>35</v>
      </c>
      <c r="T29" s="20"/>
      <c r="U29" s="20"/>
      <c r="V29" s="25"/>
      <c r="W29" s="20" t="s">
        <v>11</v>
      </c>
      <c r="X29" s="20"/>
      <c r="Y29" s="20"/>
      <c r="Z29" s="20"/>
      <c r="AA29" s="20"/>
      <c r="AB29" s="20"/>
      <c r="AC29" s="25" t="s">
        <v>9</v>
      </c>
      <c r="AD29" s="20"/>
      <c r="AE29" s="20"/>
      <c r="AF29" s="20"/>
      <c r="AG29" s="20"/>
      <c r="AH29" s="25" t="s">
        <v>1</v>
      </c>
      <c r="AI29" s="20" t="s">
        <v>34</v>
      </c>
      <c r="AJ29" s="20"/>
      <c r="AK29" s="35" t="s">
        <v>4</v>
      </c>
      <c r="AL29" s="20"/>
      <c r="AM29" s="35" t="s">
        <v>5</v>
      </c>
      <c r="AN29" s="39" t="s">
        <v>22</v>
      </c>
      <c r="AO29" s="35" t="s">
        <v>11</v>
      </c>
      <c r="AP29" s="35"/>
      <c r="AQ29" s="35"/>
      <c r="AR29" s="39" t="s">
        <v>1</v>
      </c>
      <c r="AS29" s="35"/>
      <c r="AT29" s="35"/>
      <c r="AU29" s="35"/>
      <c r="AV29" s="26">
        <f t="shared" si="0"/>
        <v>3</v>
      </c>
      <c r="AW29" s="26">
        <f t="shared" si="24"/>
        <v>0</v>
      </c>
      <c r="AX29" s="26">
        <f t="shared" si="25"/>
        <v>0</v>
      </c>
      <c r="AY29" s="26">
        <f t="shared" si="26"/>
        <v>2</v>
      </c>
      <c r="AZ29" s="26">
        <f t="shared" si="27"/>
        <v>1</v>
      </c>
      <c r="BA29" s="22">
        <f t="shared" si="5"/>
        <v>2</v>
      </c>
      <c r="BB29" s="22">
        <f t="shared" si="6"/>
        <v>1</v>
      </c>
      <c r="BC29" s="22">
        <f t="shared" si="7"/>
        <v>1</v>
      </c>
      <c r="BD29" s="27">
        <f t="shared" si="28"/>
        <v>1</v>
      </c>
      <c r="BE29" s="26">
        <f t="shared" si="29"/>
        <v>0</v>
      </c>
      <c r="BF29" s="26">
        <f t="shared" si="30"/>
        <v>2</v>
      </c>
      <c r="BG29" s="26">
        <f t="shared" si="31"/>
        <v>0</v>
      </c>
      <c r="BH29" s="1">
        <f t="shared" si="12"/>
        <v>13</v>
      </c>
    </row>
    <row r="30" spans="1:60" ht="30" customHeight="1" x14ac:dyDescent="0.35">
      <c r="A30" s="32" t="s">
        <v>48</v>
      </c>
      <c r="B30" s="12"/>
      <c r="C30" s="12"/>
      <c r="D30" s="12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 t="s">
        <v>1</v>
      </c>
      <c r="P30" s="14"/>
      <c r="Q30" s="14"/>
      <c r="R30" s="29" t="s">
        <v>22</v>
      </c>
      <c r="S30" s="14" t="s">
        <v>11</v>
      </c>
      <c r="T30" s="14"/>
      <c r="U30" s="14"/>
      <c r="V30" s="29" t="s">
        <v>35</v>
      </c>
      <c r="W30" s="14"/>
      <c r="X30" s="14" t="s">
        <v>1</v>
      </c>
      <c r="Y30" s="14" t="s">
        <v>4</v>
      </c>
      <c r="Z30" s="14"/>
      <c r="AA30" s="14" t="s">
        <v>22</v>
      </c>
      <c r="AB30" s="29" t="s">
        <v>9</v>
      </c>
      <c r="AC30" s="14"/>
      <c r="AD30" s="14"/>
      <c r="AE30" s="14"/>
      <c r="AF30" s="14"/>
      <c r="AG30" s="14"/>
      <c r="AH30" s="14"/>
      <c r="AI30" s="14"/>
      <c r="AJ30" s="14"/>
      <c r="AK30" s="14" t="s">
        <v>34</v>
      </c>
      <c r="AL30" s="14"/>
      <c r="AM30" s="14" t="s">
        <v>22</v>
      </c>
      <c r="AN30" s="14" t="s">
        <v>45</v>
      </c>
      <c r="AO30" s="14"/>
      <c r="AP30" s="14"/>
      <c r="AQ30" s="14" t="s">
        <v>11</v>
      </c>
      <c r="AR30" s="14" t="s">
        <v>1</v>
      </c>
      <c r="AS30" s="14"/>
      <c r="AT30" s="14"/>
      <c r="AU30" s="29" t="s">
        <v>5</v>
      </c>
      <c r="AV30" s="30">
        <f t="shared" si="0"/>
        <v>3</v>
      </c>
      <c r="AW30" s="30">
        <f t="shared" si="24"/>
        <v>0</v>
      </c>
      <c r="AX30" s="30">
        <f t="shared" si="25"/>
        <v>0</v>
      </c>
      <c r="AY30" s="30">
        <f t="shared" si="26"/>
        <v>1</v>
      </c>
      <c r="AZ30" s="30">
        <f t="shared" si="27"/>
        <v>1</v>
      </c>
      <c r="BA30" s="15">
        <f t="shared" si="5"/>
        <v>3</v>
      </c>
      <c r="BB30" s="15">
        <f t="shared" si="6"/>
        <v>1</v>
      </c>
      <c r="BC30" s="15">
        <f t="shared" si="7"/>
        <v>1</v>
      </c>
      <c r="BD30" s="30">
        <f t="shared" si="28"/>
        <v>1</v>
      </c>
      <c r="BE30" s="30">
        <f t="shared" si="29"/>
        <v>0</v>
      </c>
      <c r="BF30" s="30">
        <f t="shared" si="30"/>
        <v>2</v>
      </c>
      <c r="BG30" s="30">
        <f t="shared" si="31"/>
        <v>0</v>
      </c>
      <c r="BH30" s="1">
        <f t="shared" si="12"/>
        <v>13</v>
      </c>
    </row>
    <row r="31" spans="1:60" ht="30" customHeight="1" x14ac:dyDescent="0.35">
      <c r="A31" s="33" t="s">
        <v>49</v>
      </c>
      <c r="B31" s="18"/>
      <c r="C31" s="18"/>
      <c r="D31" s="18"/>
      <c r="E31" s="20"/>
      <c r="F31" s="20"/>
      <c r="G31" s="20"/>
      <c r="H31" s="20"/>
      <c r="I31" s="20"/>
      <c r="J31" s="20"/>
      <c r="K31" s="20"/>
      <c r="L31" s="20"/>
      <c r="M31" s="20" t="s">
        <v>22</v>
      </c>
      <c r="N31" s="20"/>
      <c r="O31" s="20"/>
      <c r="P31" s="20" t="s">
        <v>1</v>
      </c>
      <c r="Q31" s="20"/>
      <c r="R31" s="20"/>
      <c r="S31" s="20" t="s">
        <v>11</v>
      </c>
      <c r="T31" s="20"/>
      <c r="U31" s="20"/>
      <c r="V31" s="25" t="s">
        <v>35</v>
      </c>
      <c r="W31" s="20"/>
      <c r="X31" s="20"/>
      <c r="Y31" s="20" t="s">
        <v>4</v>
      </c>
      <c r="Z31" s="20" t="s">
        <v>1</v>
      </c>
      <c r="AA31" s="20"/>
      <c r="AB31" s="20" t="s">
        <v>22</v>
      </c>
      <c r="AC31" s="25" t="s">
        <v>9</v>
      </c>
      <c r="AD31" s="20"/>
      <c r="AE31" s="20"/>
      <c r="AF31" s="20"/>
      <c r="AG31" s="20"/>
      <c r="AH31" s="20"/>
      <c r="AI31" s="20"/>
      <c r="AJ31" s="20"/>
      <c r="AK31" s="20" t="s">
        <v>34</v>
      </c>
      <c r="AL31" s="20"/>
      <c r="AM31" s="35"/>
      <c r="AN31" s="35" t="s">
        <v>45</v>
      </c>
      <c r="AO31" s="35"/>
      <c r="AP31" s="35" t="s">
        <v>22</v>
      </c>
      <c r="AQ31" s="35" t="s">
        <v>11</v>
      </c>
      <c r="AR31" s="20" t="s">
        <v>1</v>
      </c>
      <c r="AS31" s="35"/>
      <c r="AT31" s="35"/>
      <c r="AU31" s="39" t="s">
        <v>5</v>
      </c>
      <c r="AV31" s="26">
        <f t="shared" si="0"/>
        <v>3</v>
      </c>
      <c r="AW31" s="26">
        <f t="shared" si="24"/>
        <v>0</v>
      </c>
      <c r="AX31" s="26">
        <f t="shared" si="25"/>
        <v>0</v>
      </c>
      <c r="AY31" s="26">
        <f t="shared" si="26"/>
        <v>1</v>
      </c>
      <c r="AZ31" s="26">
        <f t="shared" si="27"/>
        <v>1</v>
      </c>
      <c r="BA31" s="22">
        <f t="shared" si="5"/>
        <v>3</v>
      </c>
      <c r="BB31" s="22">
        <f t="shared" si="6"/>
        <v>1</v>
      </c>
      <c r="BC31" s="22">
        <f t="shared" si="7"/>
        <v>1</v>
      </c>
      <c r="BD31" s="27">
        <f t="shared" si="28"/>
        <v>1</v>
      </c>
      <c r="BE31" s="26">
        <f t="shared" si="29"/>
        <v>0</v>
      </c>
      <c r="BF31" s="26">
        <f t="shared" si="30"/>
        <v>2</v>
      </c>
      <c r="BG31" s="26">
        <f t="shared" si="31"/>
        <v>0</v>
      </c>
      <c r="BH31" s="1">
        <f t="shared" si="12"/>
        <v>13</v>
      </c>
    </row>
    <row r="32" spans="1:60" ht="30" customHeight="1" x14ac:dyDescent="0.35">
      <c r="A32" s="32" t="s">
        <v>50</v>
      </c>
      <c r="B32" s="12"/>
      <c r="C32" s="12"/>
      <c r="D32" s="1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 t="s">
        <v>1</v>
      </c>
      <c r="P32" s="14"/>
      <c r="Q32" s="14"/>
      <c r="R32" s="29" t="s">
        <v>22</v>
      </c>
      <c r="S32" s="14" t="s">
        <v>11</v>
      </c>
      <c r="T32" s="14"/>
      <c r="U32" s="14"/>
      <c r="V32" s="29" t="s">
        <v>35</v>
      </c>
      <c r="W32" s="14"/>
      <c r="X32" s="14" t="s">
        <v>1</v>
      </c>
      <c r="Y32" s="14" t="s">
        <v>4</v>
      </c>
      <c r="Z32" s="14"/>
      <c r="AA32" s="14" t="s">
        <v>22</v>
      </c>
      <c r="AB32" s="29" t="s">
        <v>9</v>
      </c>
      <c r="AC32" s="14"/>
      <c r="AD32" s="14"/>
      <c r="AE32" s="14"/>
      <c r="AF32" s="14"/>
      <c r="AG32" s="14" t="s">
        <v>34</v>
      </c>
      <c r="AH32" s="14"/>
      <c r="AI32" s="14"/>
      <c r="AJ32" s="14"/>
      <c r="AK32" s="14" t="s">
        <v>45</v>
      </c>
      <c r="AL32" s="14"/>
      <c r="AM32" s="14" t="s">
        <v>22</v>
      </c>
      <c r="AN32" s="14"/>
      <c r="AO32" s="14"/>
      <c r="AP32" s="14" t="s">
        <v>1</v>
      </c>
      <c r="AQ32" s="14" t="s">
        <v>11</v>
      </c>
      <c r="AR32" s="14"/>
      <c r="AS32" s="14"/>
      <c r="AT32" s="14"/>
      <c r="AU32" s="29" t="s">
        <v>5</v>
      </c>
      <c r="AV32" s="30">
        <f t="shared" si="0"/>
        <v>3</v>
      </c>
      <c r="AW32" s="30">
        <f t="shared" si="24"/>
        <v>0</v>
      </c>
      <c r="AX32" s="30">
        <f t="shared" si="25"/>
        <v>0</v>
      </c>
      <c r="AY32" s="30">
        <f t="shared" si="26"/>
        <v>1</v>
      </c>
      <c r="AZ32" s="30">
        <f t="shared" si="27"/>
        <v>1</v>
      </c>
      <c r="BA32" s="15">
        <f t="shared" si="5"/>
        <v>3</v>
      </c>
      <c r="BB32" s="15">
        <f t="shared" si="6"/>
        <v>1</v>
      </c>
      <c r="BC32" s="15">
        <f t="shared" si="7"/>
        <v>1</v>
      </c>
      <c r="BD32" s="30">
        <f t="shared" si="28"/>
        <v>1</v>
      </c>
      <c r="BE32" s="30">
        <f t="shared" si="29"/>
        <v>0</v>
      </c>
      <c r="BF32" s="30">
        <f t="shared" si="30"/>
        <v>2</v>
      </c>
      <c r="BG32" s="30">
        <f t="shared" si="31"/>
        <v>0</v>
      </c>
      <c r="BH32" s="1">
        <f t="shared" si="12"/>
        <v>13</v>
      </c>
    </row>
    <row r="33" spans="1:60" ht="30" customHeight="1" x14ac:dyDescent="0.35">
      <c r="A33" s="36" t="s">
        <v>51</v>
      </c>
      <c r="B33" s="18"/>
      <c r="C33" s="18"/>
      <c r="D33" s="18"/>
      <c r="E33" s="20"/>
      <c r="F33" s="20"/>
      <c r="G33" s="20"/>
      <c r="H33" s="20"/>
      <c r="I33" s="20"/>
      <c r="J33" s="20"/>
      <c r="K33" s="20"/>
      <c r="L33" s="20"/>
      <c r="M33" s="25" t="s">
        <v>17</v>
      </c>
      <c r="N33" s="20"/>
      <c r="O33" s="20"/>
      <c r="P33" s="20"/>
      <c r="Q33" s="20"/>
      <c r="R33" s="20"/>
      <c r="S33" s="20"/>
      <c r="T33" s="20"/>
      <c r="U33" s="20"/>
      <c r="V33" s="20" t="s">
        <v>11</v>
      </c>
      <c r="W33" s="25" t="s">
        <v>9</v>
      </c>
      <c r="X33" s="20"/>
      <c r="Y33" s="20"/>
      <c r="Z33" s="20"/>
      <c r="AA33" s="20"/>
      <c r="AB33" s="20"/>
      <c r="AC33" s="20"/>
      <c r="AD33" s="25" t="s">
        <v>22</v>
      </c>
      <c r="AE33" s="20"/>
      <c r="AF33" s="20"/>
      <c r="AG33" s="20"/>
      <c r="AH33" s="20" t="s">
        <v>17</v>
      </c>
      <c r="AI33" s="20"/>
      <c r="AJ33" s="20" t="s">
        <v>3</v>
      </c>
      <c r="AK33" s="20"/>
      <c r="AL33" s="25" t="s">
        <v>22</v>
      </c>
      <c r="AM33" s="20"/>
      <c r="AN33" s="35" t="s">
        <v>11</v>
      </c>
      <c r="AO33" s="35"/>
      <c r="AP33" s="35"/>
      <c r="AQ33" s="35"/>
      <c r="AR33" s="39" t="s">
        <v>35</v>
      </c>
      <c r="AS33" s="35"/>
      <c r="AT33" s="20"/>
      <c r="AU33" s="20"/>
      <c r="AV33" s="26">
        <f t="shared" si="0"/>
        <v>0</v>
      </c>
      <c r="AW33" s="26">
        <f t="shared" si="24"/>
        <v>2</v>
      </c>
      <c r="AX33" s="26">
        <f t="shared" si="25"/>
        <v>1</v>
      </c>
      <c r="AY33" s="26">
        <f t="shared" si="26"/>
        <v>0</v>
      </c>
      <c r="AZ33" s="26">
        <f t="shared" si="27"/>
        <v>0</v>
      </c>
      <c r="BA33" s="22">
        <f t="shared" si="5"/>
        <v>2</v>
      </c>
      <c r="BB33" s="22">
        <f t="shared" si="6"/>
        <v>0</v>
      </c>
      <c r="BC33" s="22">
        <f t="shared" si="7"/>
        <v>1</v>
      </c>
      <c r="BD33" s="27">
        <f t="shared" si="28"/>
        <v>1</v>
      </c>
      <c r="BE33" s="26">
        <f t="shared" si="29"/>
        <v>0</v>
      </c>
      <c r="BF33" s="26">
        <f t="shared" si="30"/>
        <v>2</v>
      </c>
      <c r="BG33" s="26">
        <f t="shared" si="31"/>
        <v>0</v>
      </c>
      <c r="BH33" s="1">
        <f t="shared" si="12"/>
        <v>9</v>
      </c>
    </row>
    <row r="34" spans="1:60" ht="30" customHeight="1" x14ac:dyDescent="0.35">
      <c r="A34" s="32" t="s">
        <v>52</v>
      </c>
      <c r="B34" s="12"/>
      <c r="C34" s="12"/>
      <c r="D34" s="12"/>
      <c r="E34" s="14"/>
      <c r="F34" s="14"/>
      <c r="G34" s="14"/>
      <c r="H34" s="14"/>
      <c r="I34" s="14"/>
      <c r="J34" s="14"/>
      <c r="K34" s="14"/>
      <c r="L34" s="14"/>
      <c r="M34" s="29" t="s">
        <v>17</v>
      </c>
      <c r="N34" s="29" t="s">
        <v>3</v>
      </c>
      <c r="O34" s="14"/>
      <c r="P34" s="14"/>
      <c r="Q34" s="14"/>
      <c r="R34" s="14"/>
      <c r="S34" s="14" t="s">
        <v>11</v>
      </c>
      <c r="T34" s="29" t="s">
        <v>9</v>
      </c>
      <c r="U34" s="14"/>
      <c r="V34" s="14"/>
      <c r="W34" s="14"/>
      <c r="X34" s="14" t="s">
        <v>3</v>
      </c>
      <c r="Y34" s="14"/>
      <c r="Z34" s="14"/>
      <c r="AA34" s="14"/>
      <c r="AB34" s="14"/>
      <c r="AC34" s="14"/>
      <c r="AD34" s="14"/>
      <c r="AE34" s="14"/>
      <c r="AF34" s="14"/>
      <c r="AG34" s="14"/>
      <c r="AH34" s="14" t="s">
        <v>17</v>
      </c>
      <c r="AI34" s="14"/>
      <c r="AJ34" s="14"/>
      <c r="AK34" s="14" t="s">
        <v>11</v>
      </c>
      <c r="AL34" s="14"/>
      <c r="AM34" s="14"/>
      <c r="AN34" s="14"/>
      <c r="AO34" s="29" t="s">
        <v>22</v>
      </c>
      <c r="AP34" s="14"/>
      <c r="AQ34" s="14"/>
      <c r="AR34" s="29" t="s">
        <v>35</v>
      </c>
      <c r="AS34" s="14"/>
      <c r="AT34" s="14"/>
      <c r="AU34" s="14"/>
      <c r="AV34" s="30">
        <f t="shared" si="0"/>
        <v>0</v>
      </c>
      <c r="AW34" s="30">
        <f t="shared" si="24"/>
        <v>2</v>
      </c>
      <c r="AX34" s="30">
        <f t="shared" si="25"/>
        <v>2</v>
      </c>
      <c r="AY34" s="30">
        <f t="shared" si="26"/>
        <v>0</v>
      </c>
      <c r="AZ34" s="30">
        <f t="shared" si="27"/>
        <v>0</v>
      </c>
      <c r="BA34" s="15">
        <f t="shared" si="5"/>
        <v>1</v>
      </c>
      <c r="BB34" s="15">
        <f t="shared" si="6"/>
        <v>0</v>
      </c>
      <c r="BC34" s="15">
        <f t="shared" si="7"/>
        <v>1</v>
      </c>
      <c r="BD34" s="30">
        <f t="shared" si="28"/>
        <v>1</v>
      </c>
      <c r="BE34" s="30">
        <f t="shared" si="29"/>
        <v>0</v>
      </c>
      <c r="BF34" s="30">
        <f t="shared" si="30"/>
        <v>2</v>
      </c>
      <c r="BG34" s="30">
        <f t="shared" si="31"/>
        <v>0</v>
      </c>
      <c r="BH34" s="1">
        <f t="shared" si="12"/>
        <v>9</v>
      </c>
    </row>
    <row r="35" spans="1:60" ht="30" customHeight="1" x14ac:dyDescent="0.35">
      <c r="A35" s="36" t="s">
        <v>53</v>
      </c>
      <c r="B35" s="18"/>
      <c r="C35" s="18"/>
      <c r="D35" s="18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 t="s">
        <v>17</v>
      </c>
      <c r="P35" s="20"/>
      <c r="Q35" s="20"/>
      <c r="R35" s="25" t="s">
        <v>22</v>
      </c>
      <c r="S35" s="20" t="s">
        <v>11</v>
      </c>
      <c r="T35" s="20"/>
      <c r="U35" s="20"/>
      <c r="V35" s="20" t="s">
        <v>3</v>
      </c>
      <c r="W35" s="20"/>
      <c r="X35" s="20" t="s">
        <v>1</v>
      </c>
      <c r="Y35" s="20"/>
      <c r="Z35" s="20"/>
      <c r="AA35" s="20"/>
      <c r="AB35" s="20"/>
      <c r="AC35" s="20"/>
      <c r="AD35" s="20"/>
      <c r="AE35" s="25" t="s">
        <v>22</v>
      </c>
      <c r="AF35" s="20"/>
      <c r="AG35" s="20"/>
      <c r="AH35" s="20"/>
      <c r="AI35" s="20"/>
      <c r="AJ35" s="20" t="s">
        <v>1</v>
      </c>
      <c r="AK35" s="20"/>
      <c r="AL35" s="20" t="s">
        <v>17</v>
      </c>
      <c r="AM35" s="20"/>
      <c r="AN35" s="35" t="s">
        <v>11</v>
      </c>
      <c r="AO35" s="35"/>
      <c r="AP35" s="35"/>
      <c r="AQ35" s="39" t="s">
        <v>35</v>
      </c>
      <c r="AR35" s="35" t="s">
        <v>1</v>
      </c>
      <c r="AS35" s="35"/>
      <c r="AT35" s="20"/>
      <c r="AU35" s="35"/>
      <c r="AV35" s="26">
        <f t="shared" si="0"/>
        <v>3</v>
      </c>
      <c r="AW35" s="26">
        <f t="shared" si="24"/>
        <v>2</v>
      </c>
      <c r="AX35" s="26">
        <f t="shared" si="25"/>
        <v>1</v>
      </c>
      <c r="AY35" s="26">
        <f t="shared" si="26"/>
        <v>0</v>
      </c>
      <c r="AZ35" s="27">
        <f t="shared" si="27"/>
        <v>0</v>
      </c>
      <c r="BA35" s="22">
        <f t="shared" si="5"/>
        <v>2</v>
      </c>
      <c r="BB35" s="22">
        <f t="shared" si="6"/>
        <v>0</v>
      </c>
      <c r="BC35" s="22">
        <f t="shared" si="7"/>
        <v>1</v>
      </c>
      <c r="BD35" s="27">
        <f t="shared" si="28"/>
        <v>0</v>
      </c>
      <c r="BE35" s="26">
        <f t="shared" si="29"/>
        <v>0</v>
      </c>
      <c r="BF35" s="26">
        <f t="shared" si="30"/>
        <v>2</v>
      </c>
      <c r="BG35" s="26">
        <f t="shared" si="31"/>
        <v>0</v>
      </c>
      <c r="BH35" s="1">
        <f t="shared" si="12"/>
        <v>11</v>
      </c>
    </row>
    <row r="36" spans="1:60" ht="30" customHeight="1" x14ac:dyDescent="0.35">
      <c r="A36" s="32" t="s">
        <v>54</v>
      </c>
      <c r="B36" s="12"/>
      <c r="C36" s="12"/>
      <c r="D36" s="12"/>
      <c r="E36" s="14"/>
      <c r="F36" s="14"/>
      <c r="G36" s="14"/>
      <c r="H36" s="14"/>
      <c r="I36" s="14"/>
      <c r="J36" s="14"/>
      <c r="K36" s="14"/>
      <c r="L36" s="14"/>
      <c r="M36" s="14"/>
      <c r="N36" s="14" t="s">
        <v>22</v>
      </c>
      <c r="O36" s="14" t="s">
        <v>17</v>
      </c>
      <c r="P36" s="14"/>
      <c r="Q36" s="14"/>
      <c r="R36" s="14"/>
      <c r="S36" s="29" t="s">
        <v>22</v>
      </c>
      <c r="T36" s="14"/>
      <c r="U36" s="14"/>
      <c r="V36" s="14" t="s">
        <v>3</v>
      </c>
      <c r="W36" s="14" t="s">
        <v>11</v>
      </c>
      <c r="X36" s="14" t="s">
        <v>1</v>
      </c>
      <c r="Y36" s="14"/>
      <c r="Z36" s="14"/>
      <c r="AA36" s="14"/>
      <c r="AB36" s="14"/>
      <c r="AC36" s="14"/>
      <c r="AD36" s="14"/>
      <c r="AE36" s="14"/>
      <c r="AF36" s="14"/>
      <c r="AG36" s="29" t="s">
        <v>22</v>
      </c>
      <c r="AH36" s="14"/>
      <c r="AI36" s="14"/>
      <c r="AJ36" s="14" t="s">
        <v>1</v>
      </c>
      <c r="AK36" s="14" t="s">
        <v>11</v>
      </c>
      <c r="AL36" s="14" t="s">
        <v>17</v>
      </c>
      <c r="AM36" s="14"/>
      <c r="AN36" s="14"/>
      <c r="AO36" s="14" t="s">
        <v>11</v>
      </c>
      <c r="AP36" s="14"/>
      <c r="AQ36" s="29" t="s">
        <v>35</v>
      </c>
      <c r="AR36" s="14" t="s">
        <v>1</v>
      </c>
      <c r="AS36" s="29" t="s">
        <v>9</v>
      </c>
      <c r="AT36" s="14" t="s">
        <v>22</v>
      </c>
      <c r="AU36" s="14"/>
      <c r="AV36" s="30">
        <f t="shared" si="0"/>
        <v>3</v>
      </c>
      <c r="AW36" s="30">
        <f t="shared" si="24"/>
        <v>2</v>
      </c>
      <c r="AX36" s="30">
        <f t="shared" si="25"/>
        <v>1</v>
      </c>
      <c r="AY36" s="30">
        <f t="shared" si="26"/>
        <v>0</v>
      </c>
      <c r="AZ36" s="30">
        <f t="shared" si="27"/>
        <v>0</v>
      </c>
      <c r="BA36" s="15">
        <f t="shared" si="5"/>
        <v>4</v>
      </c>
      <c r="BB36" s="15">
        <f t="shared" si="6"/>
        <v>0</v>
      </c>
      <c r="BC36" s="15">
        <f t="shared" si="7"/>
        <v>1</v>
      </c>
      <c r="BD36" s="30">
        <f t="shared" si="28"/>
        <v>1</v>
      </c>
      <c r="BE36" s="30">
        <f t="shared" si="29"/>
        <v>0</v>
      </c>
      <c r="BF36" s="30">
        <f t="shared" si="30"/>
        <v>3</v>
      </c>
      <c r="BG36" s="30">
        <f t="shared" si="31"/>
        <v>0</v>
      </c>
      <c r="BH36" s="1">
        <f t="shared" si="12"/>
        <v>15</v>
      </c>
    </row>
    <row r="37" spans="1:60" ht="14.25" customHeight="1" x14ac:dyDescent="0.3"/>
    <row r="38" spans="1:60" ht="14.25" customHeight="1" x14ac:dyDescent="0.3"/>
    <row r="39" spans="1:60" ht="14.25" customHeight="1" x14ac:dyDescent="0.35">
      <c r="C39" s="42" t="s">
        <v>40</v>
      </c>
      <c r="G39" s="1"/>
    </row>
    <row r="40" spans="1:60" ht="14.25" customHeight="1" x14ac:dyDescent="0.35">
      <c r="C40" s="42" t="s">
        <v>4</v>
      </c>
    </row>
    <row r="41" spans="1:60" ht="14.25" customHeight="1" x14ac:dyDescent="0.35">
      <c r="C41" s="43" t="s">
        <v>22</v>
      </c>
    </row>
    <row r="42" spans="1:60" ht="14.25" customHeight="1" x14ac:dyDescent="0.35">
      <c r="C42" s="42" t="s">
        <v>11</v>
      </c>
    </row>
    <row r="43" spans="1:60" ht="14.25" customHeight="1" x14ac:dyDescent="0.35">
      <c r="C43" s="42" t="s">
        <v>12</v>
      </c>
    </row>
    <row r="44" spans="1:60" ht="14.25" customHeight="1" x14ac:dyDescent="0.35">
      <c r="C44" s="42" t="s">
        <v>5</v>
      </c>
    </row>
    <row r="45" spans="1:60" ht="14.25" customHeight="1" x14ac:dyDescent="0.35">
      <c r="C45" s="42" t="s">
        <v>10</v>
      </c>
    </row>
    <row r="46" spans="1:60" ht="14.25" customHeight="1" x14ac:dyDescent="0.35">
      <c r="C46" s="42" t="s">
        <v>55</v>
      </c>
    </row>
    <row r="47" spans="1:60" ht="14.25" customHeight="1" x14ac:dyDescent="0.35">
      <c r="C47" s="42" t="s">
        <v>3</v>
      </c>
    </row>
    <row r="48" spans="1:60" ht="14.25" customHeight="1" x14ac:dyDescent="0.35">
      <c r="C48" s="42" t="s">
        <v>17</v>
      </c>
    </row>
    <row r="49" spans="3:3" ht="14.25" customHeight="1" x14ac:dyDescent="0.35">
      <c r="C49" s="42" t="s">
        <v>34</v>
      </c>
    </row>
    <row r="50" spans="3:3" ht="14.25" customHeight="1" x14ac:dyDescent="0.35">
      <c r="C50" s="42" t="s">
        <v>56</v>
      </c>
    </row>
    <row r="51" spans="3:3" ht="14.25" customHeight="1" x14ac:dyDescent="0.35">
      <c r="C51" s="42" t="s">
        <v>1</v>
      </c>
    </row>
    <row r="52" spans="3:3" ht="14.25" customHeight="1" x14ac:dyDescent="0.35">
      <c r="C52" s="42" t="s">
        <v>9</v>
      </c>
    </row>
    <row r="53" spans="3:3" ht="14.25" customHeight="1" x14ac:dyDescent="0.35">
      <c r="C53" s="42" t="s">
        <v>35</v>
      </c>
    </row>
    <row r="54" spans="3:3" ht="14.25" customHeight="1" x14ac:dyDescent="0.35">
      <c r="C54" s="42" t="s">
        <v>45</v>
      </c>
    </row>
    <row r="55" spans="3:3" ht="14.25" customHeight="1" x14ac:dyDescent="0.3"/>
    <row r="56" spans="3:3" ht="14.25" customHeight="1" x14ac:dyDescent="0.3"/>
    <row r="57" spans="3:3" ht="14.25" customHeight="1" x14ac:dyDescent="0.3"/>
    <row r="58" spans="3:3" ht="14.25" customHeight="1" x14ac:dyDescent="0.3"/>
    <row r="59" spans="3:3" ht="14.25" customHeight="1" x14ac:dyDescent="0.3"/>
    <row r="60" spans="3:3" ht="14.25" customHeight="1" x14ac:dyDescent="0.3"/>
    <row r="61" spans="3:3" ht="14.25" customHeight="1" x14ac:dyDescent="0.3"/>
    <row r="62" spans="3:3" ht="14.25" customHeight="1" x14ac:dyDescent="0.3"/>
    <row r="63" spans="3:3" ht="14.25" customHeight="1" x14ac:dyDescent="0.3"/>
    <row r="64" spans="3:3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</sheetData>
  <mergeCells count="4">
    <mergeCell ref="A1:W1"/>
    <mergeCell ref="B2:W2"/>
    <mergeCell ref="X2:AU2"/>
    <mergeCell ref="AV2:BG3"/>
  </mergeCells>
  <dataValidations count="2">
    <dataValidation type="list" allowBlank="1" showErrorMessage="1" sqref="G39">
      <formula1>"ВиС,Вариант 2"</formula1>
    </dataValidation>
    <dataValidation type="list" allowBlank="1" showErrorMessage="1" sqref="B4:AU24 B25:L25 N25:AU25 B26:AU36">
      <formula1>$C$39:$C$54</formula1>
    </dataValidation>
  </dataValidations>
  <pageMargins left="0.70866141732283472" right="0.70866141732283472" top="0.74803149606299213" bottom="0.74803149606299213" header="0" footer="0"/>
  <pageSetup scale="25" orientation="landscape" r:id="rId1"/>
  <rowBreaks count="1" manualBreakCount="1">
    <brk id="39" max="16383" man="1"/>
  </rowBreaks>
  <colBreaks count="1" manualBreakCount="1">
    <brk id="5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44140625" defaultRowHeight="15" customHeight="1" x14ac:dyDescent="0.3"/>
  <cols>
    <col min="1" max="1" width="25.6640625" customWidth="1"/>
    <col min="2" max="47" width="8.6640625" customWidth="1"/>
    <col min="48" max="62" width="5.6640625" customWidth="1"/>
  </cols>
  <sheetData>
    <row r="1" spans="1:62" ht="69.75" customHeight="1" x14ac:dyDescent="0.3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1"/>
      <c r="AU1" s="1"/>
      <c r="AV1" s="2" t="s">
        <v>1</v>
      </c>
      <c r="AW1" s="2" t="s">
        <v>2</v>
      </c>
      <c r="AX1" s="2" t="s">
        <v>3</v>
      </c>
      <c r="AY1" s="2" t="s">
        <v>4</v>
      </c>
      <c r="AZ1" s="2" t="s">
        <v>5</v>
      </c>
      <c r="BA1" s="2" t="s">
        <v>6</v>
      </c>
      <c r="BB1" s="2" t="s">
        <v>7</v>
      </c>
      <c r="BC1" s="2" t="s">
        <v>8</v>
      </c>
      <c r="BD1" s="2" t="s">
        <v>9</v>
      </c>
      <c r="BE1" s="2" t="s">
        <v>57</v>
      </c>
      <c r="BF1" s="2" t="s">
        <v>10</v>
      </c>
      <c r="BG1" s="2" t="s">
        <v>55</v>
      </c>
      <c r="BH1" s="2" t="s">
        <v>11</v>
      </c>
      <c r="BI1" s="2" t="s">
        <v>56</v>
      </c>
      <c r="BJ1" s="2" t="s">
        <v>12</v>
      </c>
    </row>
    <row r="2" spans="1:62" ht="14.25" customHeight="1" x14ac:dyDescent="0.3">
      <c r="A2" s="3"/>
      <c r="B2" s="73" t="s">
        <v>58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74" t="s">
        <v>59</v>
      </c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8" t="s">
        <v>15</v>
      </c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70"/>
    </row>
    <row r="3" spans="1:62" ht="24" customHeight="1" x14ac:dyDescent="0.3">
      <c r="A3" s="4"/>
      <c r="B3" s="7">
        <v>7</v>
      </c>
      <c r="C3" s="7">
        <v>8</v>
      </c>
      <c r="D3" s="7">
        <v>9</v>
      </c>
      <c r="E3" s="7">
        <v>10</v>
      </c>
      <c r="F3" s="7">
        <v>11</v>
      </c>
      <c r="G3" s="7">
        <v>12</v>
      </c>
      <c r="H3" s="7">
        <v>14</v>
      </c>
      <c r="I3" s="7">
        <v>15</v>
      </c>
      <c r="J3" s="7">
        <v>16</v>
      </c>
      <c r="K3" s="7">
        <v>17</v>
      </c>
      <c r="L3" s="7">
        <v>18</v>
      </c>
      <c r="M3" s="7">
        <v>19</v>
      </c>
      <c r="N3" s="7">
        <v>21</v>
      </c>
      <c r="O3" s="7">
        <v>22</v>
      </c>
      <c r="P3" s="7">
        <v>23</v>
      </c>
      <c r="Q3" s="7">
        <v>24</v>
      </c>
      <c r="R3" s="7">
        <v>25</v>
      </c>
      <c r="S3" s="7">
        <v>26</v>
      </c>
      <c r="T3" s="7">
        <v>28</v>
      </c>
      <c r="U3" s="7">
        <v>29</v>
      </c>
      <c r="V3" s="7">
        <v>30</v>
      </c>
      <c r="W3" s="5">
        <v>1</v>
      </c>
      <c r="X3" s="6">
        <v>2</v>
      </c>
      <c r="Y3" s="6">
        <v>3</v>
      </c>
      <c r="Z3" s="6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12</v>
      </c>
      <c r="AG3" s="7">
        <v>13</v>
      </c>
      <c r="AH3" s="7">
        <v>14</v>
      </c>
      <c r="AI3" s="7">
        <v>15</v>
      </c>
      <c r="AJ3" s="7">
        <v>16</v>
      </c>
      <c r="AK3" s="7">
        <v>17</v>
      </c>
      <c r="AL3" s="7">
        <v>19</v>
      </c>
      <c r="AM3" s="7">
        <v>20</v>
      </c>
      <c r="AN3" s="7">
        <v>21</v>
      </c>
      <c r="AO3" s="7">
        <v>22</v>
      </c>
      <c r="AP3" s="7">
        <v>23</v>
      </c>
      <c r="AQ3" s="7">
        <v>24</v>
      </c>
      <c r="AR3" s="7">
        <v>26</v>
      </c>
      <c r="AS3" s="7">
        <v>27</v>
      </c>
      <c r="AT3" s="7">
        <v>28</v>
      </c>
      <c r="AU3" s="44">
        <v>29</v>
      </c>
      <c r="AV3" s="75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7"/>
    </row>
    <row r="4" spans="1:62" ht="30" customHeight="1" x14ac:dyDescent="0.35">
      <c r="A4" s="9" t="s">
        <v>60</v>
      </c>
      <c r="B4" s="14"/>
      <c r="C4" s="14"/>
      <c r="D4" s="14"/>
      <c r="E4" s="14" t="s">
        <v>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 t="s">
        <v>17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 t="s">
        <v>1</v>
      </c>
      <c r="AH4" s="14"/>
      <c r="AI4" s="14"/>
      <c r="AJ4" s="14"/>
      <c r="AK4" s="14"/>
      <c r="AL4" s="14"/>
      <c r="AM4" s="14" t="s">
        <v>17</v>
      </c>
      <c r="AN4" s="14"/>
      <c r="AO4" s="14"/>
      <c r="AP4" s="14"/>
      <c r="AQ4" s="14"/>
      <c r="AR4" s="14"/>
      <c r="AS4" s="14"/>
      <c r="AT4" s="14"/>
      <c r="AU4" s="45"/>
      <c r="AV4" s="30">
        <f t="shared" ref="AV4:AV35" si="0">COUNTIF(B4:AU4,"рус")</f>
        <v>2</v>
      </c>
      <c r="AW4" s="30">
        <f t="shared" ref="AW4:AW35" si="1">COUNTIF(B4:AU4,"матем")</f>
        <v>2</v>
      </c>
      <c r="AX4" s="30">
        <f t="shared" ref="AX4:AX35" si="2">COUNTIF(B4:AU4,"литер")</f>
        <v>0</v>
      </c>
      <c r="AY4" s="30">
        <f t="shared" ref="AY4:AY35" si="3">COUNTIF(B4:AU4,"алгебра")</f>
        <v>0</v>
      </c>
      <c r="AZ4" s="30">
        <f t="shared" ref="AZ4:AZ35" si="4">COUNTIF(B4:AU4,"геометр")</f>
        <v>0</v>
      </c>
      <c r="BA4" s="30">
        <f t="shared" ref="BA4:BA35" si="5">COUNTIF(B4:AU4,"англ. яз")</f>
        <v>0</v>
      </c>
      <c r="BB4" s="30">
        <f t="shared" ref="BB4:BB35" si="6">COUNTIF(B4:AU4,"нем. яз")</f>
        <v>0</v>
      </c>
      <c r="BC4" s="30">
        <f t="shared" ref="BC4:BC35" si="7">COUNTIF(B4:AU4,"фр. яз")</f>
        <v>0</v>
      </c>
      <c r="BD4" s="30">
        <f t="shared" ref="BD4:BD35" si="8">COUNTIF(B4:AU4,"физика")</f>
        <v>0</v>
      </c>
      <c r="BE4" s="30">
        <f t="shared" ref="BE4:BE35" si="9">COUNTIF(B4:AU4,"астроном")</f>
        <v>0</v>
      </c>
      <c r="BF4" s="30">
        <f t="shared" ref="BF4:BF35" si="10">COUNTIF(B4:AU4,"информ")</f>
        <v>0</v>
      </c>
      <c r="BG4" s="30">
        <f t="shared" ref="BG4:BG35" si="11">COUNTIF(B4:AU4,"истор")</f>
        <v>0</v>
      </c>
      <c r="BH4" s="30">
        <f t="shared" ref="BH4:BH35" si="12">COUNTIF(B4:AU4,"биолог")</f>
        <v>0</v>
      </c>
      <c r="BI4" s="30">
        <f t="shared" ref="BI4:BI35" si="13">COUNTIF(B4:AU4,"окруж")</f>
        <v>0</v>
      </c>
      <c r="BJ4" s="30">
        <f t="shared" ref="BJ4:BJ35" si="14">COUNTIF(B4:AU4,"географ")</f>
        <v>0</v>
      </c>
    </row>
    <row r="5" spans="1:62" ht="30" customHeight="1" x14ac:dyDescent="0.35">
      <c r="A5" s="16" t="s">
        <v>61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 t="s">
        <v>1</v>
      </c>
      <c r="P5" s="20"/>
      <c r="Q5" s="20" t="s">
        <v>17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 t="s">
        <v>1</v>
      </c>
      <c r="AH5" s="20"/>
      <c r="AI5" s="20"/>
      <c r="AJ5" s="20"/>
      <c r="AK5" s="20"/>
      <c r="AL5" s="20"/>
      <c r="AM5" s="20" t="s">
        <v>17</v>
      </c>
      <c r="AN5" s="20"/>
      <c r="AO5" s="20"/>
      <c r="AP5" s="20"/>
      <c r="AQ5" s="20"/>
      <c r="AR5" s="20"/>
      <c r="AS5" s="20"/>
      <c r="AT5" s="20"/>
      <c r="AU5" s="46"/>
      <c r="AV5" s="30">
        <f t="shared" si="0"/>
        <v>2</v>
      </c>
      <c r="AW5" s="30">
        <f t="shared" si="1"/>
        <v>2</v>
      </c>
      <c r="AX5" s="30">
        <f t="shared" si="2"/>
        <v>0</v>
      </c>
      <c r="AY5" s="30">
        <f t="shared" si="3"/>
        <v>0</v>
      </c>
      <c r="AZ5" s="30">
        <f t="shared" si="4"/>
        <v>0</v>
      </c>
      <c r="BA5" s="30">
        <f t="shared" si="5"/>
        <v>0</v>
      </c>
      <c r="BB5" s="30">
        <f t="shared" si="6"/>
        <v>0</v>
      </c>
      <c r="BC5" s="30">
        <f t="shared" si="7"/>
        <v>0</v>
      </c>
      <c r="BD5" s="30">
        <f t="shared" si="8"/>
        <v>0</v>
      </c>
      <c r="BE5" s="30">
        <f t="shared" si="9"/>
        <v>0</v>
      </c>
      <c r="BF5" s="30">
        <f t="shared" si="10"/>
        <v>0</v>
      </c>
      <c r="BG5" s="30">
        <f t="shared" si="11"/>
        <v>0</v>
      </c>
      <c r="BH5" s="30">
        <f t="shared" si="12"/>
        <v>0</v>
      </c>
      <c r="BI5" s="30">
        <f t="shared" si="13"/>
        <v>0</v>
      </c>
      <c r="BJ5" s="30">
        <f t="shared" si="14"/>
        <v>0</v>
      </c>
    </row>
    <row r="6" spans="1:62" ht="30" customHeight="1" x14ac:dyDescent="0.35">
      <c r="A6" s="9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 t="s">
        <v>1</v>
      </c>
      <c r="AH6" s="14"/>
      <c r="AI6" s="14"/>
      <c r="AJ6" s="14"/>
      <c r="AK6" s="14"/>
      <c r="AL6" s="14"/>
      <c r="AM6" s="14" t="s">
        <v>17</v>
      </c>
      <c r="AN6" s="14"/>
      <c r="AO6" s="14"/>
      <c r="AP6" s="14"/>
      <c r="AQ6" s="14"/>
      <c r="AR6" s="14"/>
      <c r="AS6" s="14"/>
      <c r="AT6" s="14"/>
      <c r="AU6" s="45"/>
      <c r="AV6" s="30">
        <f t="shared" si="0"/>
        <v>1</v>
      </c>
      <c r="AW6" s="30">
        <f t="shared" si="1"/>
        <v>1</v>
      </c>
      <c r="AX6" s="30">
        <f t="shared" si="2"/>
        <v>0</v>
      </c>
      <c r="AY6" s="30">
        <f t="shared" si="3"/>
        <v>0</v>
      </c>
      <c r="AZ6" s="30">
        <f t="shared" si="4"/>
        <v>0</v>
      </c>
      <c r="BA6" s="30">
        <f t="shared" si="5"/>
        <v>0</v>
      </c>
      <c r="BB6" s="30">
        <f t="shared" si="6"/>
        <v>0</v>
      </c>
      <c r="BC6" s="30">
        <f t="shared" si="7"/>
        <v>0</v>
      </c>
      <c r="BD6" s="30">
        <f t="shared" si="8"/>
        <v>0</v>
      </c>
      <c r="BE6" s="30">
        <f t="shared" si="9"/>
        <v>0</v>
      </c>
      <c r="BF6" s="30">
        <f t="shared" si="10"/>
        <v>0</v>
      </c>
      <c r="BG6" s="30">
        <f t="shared" si="11"/>
        <v>0</v>
      </c>
      <c r="BH6" s="30">
        <f t="shared" si="12"/>
        <v>0</v>
      </c>
      <c r="BI6" s="30">
        <f t="shared" si="13"/>
        <v>0</v>
      </c>
      <c r="BJ6" s="30">
        <f t="shared" si="14"/>
        <v>0</v>
      </c>
    </row>
    <row r="7" spans="1:62" ht="30" customHeight="1" x14ac:dyDescent="0.35">
      <c r="A7" s="16" t="s">
        <v>63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47" t="s">
        <v>1</v>
      </c>
      <c r="AJ7" s="20"/>
      <c r="AK7" s="20"/>
      <c r="AL7" s="20"/>
      <c r="AM7" s="20" t="s">
        <v>17</v>
      </c>
      <c r="AN7" s="20"/>
      <c r="AO7" s="20"/>
      <c r="AP7" s="20"/>
      <c r="AQ7" s="20"/>
      <c r="AR7" s="20"/>
      <c r="AS7" s="20"/>
      <c r="AT7" s="20"/>
      <c r="AU7" s="46"/>
      <c r="AV7" s="30">
        <f t="shared" si="0"/>
        <v>1</v>
      </c>
      <c r="AW7" s="30">
        <f t="shared" si="1"/>
        <v>1</v>
      </c>
      <c r="AX7" s="30">
        <f t="shared" si="2"/>
        <v>0</v>
      </c>
      <c r="AY7" s="30">
        <f t="shared" si="3"/>
        <v>0</v>
      </c>
      <c r="AZ7" s="30">
        <f t="shared" si="4"/>
        <v>0</v>
      </c>
      <c r="BA7" s="30">
        <f t="shared" si="5"/>
        <v>0</v>
      </c>
      <c r="BB7" s="30">
        <f t="shared" si="6"/>
        <v>0</v>
      </c>
      <c r="BC7" s="30">
        <f t="shared" si="7"/>
        <v>0</v>
      </c>
      <c r="BD7" s="30">
        <f t="shared" si="8"/>
        <v>0</v>
      </c>
      <c r="BE7" s="30">
        <f t="shared" si="9"/>
        <v>0</v>
      </c>
      <c r="BF7" s="30">
        <f t="shared" si="10"/>
        <v>0</v>
      </c>
      <c r="BG7" s="30">
        <f t="shared" si="11"/>
        <v>0</v>
      </c>
      <c r="BH7" s="30">
        <f t="shared" si="12"/>
        <v>0</v>
      </c>
      <c r="BI7" s="30">
        <f t="shared" si="13"/>
        <v>0</v>
      </c>
      <c r="BJ7" s="30">
        <f t="shared" si="14"/>
        <v>0</v>
      </c>
    </row>
    <row r="8" spans="1:62" ht="30" customHeight="1" x14ac:dyDescent="0.35">
      <c r="A8" s="9" t="s">
        <v>64</v>
      </c>
      <c r="B8" s="14"/>
      <c r="C8" s="14" t="s">
        <v>17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 t="s">
        <v>1</v>
      </c>
      <c r="P8" s="14"/>
      <c r="Q8" s="14"/>
      <c r="R8" s="14"/>
      <c r="S8" s="14"/>
      <c r="T8" s="14"/>
      <c r="U8" s="14" t="s">
        <v>17</v>
      </c>
      <c r="V8" s="14"/>
      <c r="W8" s="14"/>
      <c r="X8" s="14"/>
      <c r="Y8" s="14"/>
      <c r="Z8" s="14"/>
      <c r="AA8" s="14" t="s">
        <v>1</v>
      </c>
      <c r="AB8" s="14" t="s">
        <v>22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 t="s">
        <v>1</v>
      </c>
      <c r="AN8" s="14"/>
      <c r="AO8" s="14" t="s">
        <v>17</v>
      </c>
      <c r="AP8" s="14"/>
      <c r="AQ8" s="14"/>
      <c r="AR8" s="14" t="s">
        <v>22</v>
      </c>
      <c r="AS8" s="14"/>
      <c r="AT8" s="14"/>
      <c r="AU8" s="45"/>
      <c r="AV8" s="30">
        <f t="shared" si="0"/>
        <v>3</v>
      </c>
      <c r="AW8" s="30">
        <f t="shared" si="1"/>
        <v>3</v>
      </c>
      <c r="AX8" s="30">
        <f t="shared" si="2"/>
        <v>0</v>
      </c>
      <c r="AY8" s="30">
        <f t="shared" si="3"/>
        <v>0</v>
      </c>
      <c r="AZ8" s="30">
        <f t="shared" si="4"/>
        <v>0</v>
      </c>
      <c r="BA8" s="30">
        <f t="shared" si="5"/>
        <v>2</v>
      </c>
      <c r="BB8" s="30">
        <f t="shared" si="6"/>
        <v>0</v>
      </c>
      <c r="BC8" s="30">
        <f t="shared" si="7"/>
        <v>0</v>
      </c>
      <c r="BD8" s="30">
        <f t="shared" si="8"/>
        <v>0</v>
      </c>
      <c r="BE8" s="30">
        <f t="shared" si="9"/>
        <v>0</v>
      </c>
      <c r="BF8" s="30">
        <f t="shared" si="10"/>
        <v>0</v>
      </c>
      <c r="BG8" s="30">
        <f t="shared" si="11"/>
        <v>0</v>
      </c>
      <c r="BH8" s="30">
        <f t="shared" si="12"/>
        <v>0</v>
      </c>
      <c r="BI8" s="30">
        <f t="shared" si="13"/>
        <v>0</v>
      </c>
      <c r="BJ8" s="30">
        <f t="shared" si="14"/>
        <v>0</v>
      </c>
    </row>
    <row r="9" spans="1:62" ht="30" customHeight="1" x14ac:dyDescent="0.35">
      <c r="A9" s="16" t="s">
        <v>65</v>
      </c>
      <c r="B9" s="20"/>
      <c r="C9" s="20" t="s">
        <v>17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 t="s">
        <v>1</v>
      </c>
      <c r="P9" s="20"/>
      <c r="Q9" s="20"/>
      <c r="R9" s="20"/>
      <c r="S9" s="20"/>
      <c r="T9" s="20"/>
      <c r="U9" s="20" t="s">
        <v>17</v>
      </c>
      <c r="V9" s="20"/>
      <c r="W9" s="20"/>
      <c r="X9" s="20"/>
      <c r="Y9" s="20"/>
      <c r="Z9" s="20"/>
      <c r="AA9" s="20" t="s">
        <v>22</v>
      </c>
      <c r="AB9" s="20" t="s">
        <v>1</v>
      </c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 t="s">
        <v>1</v>
      </c>
      <c r="AN9" s="20" t="s">
        <v>22</v>
      </c>
      <c r="AO9" s="20" t="s">
        <v>17</v>
      </c>
      <c r="AP9" s="20"/>
      <c r="AQ9" s="20"/>
      <c r="AR9" s="20"/>
      <c r="AS9" s="20"/>
      <c r="AT9" s="20"/>
      <c r="AU9" s="46"/>
      <c r="AV9" s="30">
        <f t="shared" si="0"/>
        <v>3</v>
      </c>
      <c r="AW9" s="30">
        <f t="shared" si="1"/>
        <v>3</v>
      </c>
      <c r="AX9" s="30">
        <f t="shared" si="2"/>
        <v>0</v>
      </c>
      <c r="AY9" s="30">
        <f t="shared" si="3"/>
        <v>0</v>
      </c>
      <c r="AZ9" s="30">
        <f t="shared" si="4"/>
        <v>0</v>
      </c>
      <c r="BA9" s="30">
        <f t="shared" si="5"/>
        <v>2</v>
      </c>
      <c r="BB9" s="30">
        <f t="shared" si="6"/>
        <v>0</v>
      </c>
      <c r="BC9" s="30">
        <f t="shared" si="7"/>
        <v>0</v>
      </c>
      <c r="BD9" s="30">
        <f t="shared" si="8"/>
        <v>0</v>
      </c>
      <c r="BE9" s="30">
        <f t="shared" si="9"/>
        <v>0</v>
      </c>
      <c r="BF9" s="30">
        <f t="shared" si="10"/>
        <v>0</v>
      </c>
      <c r="BG9" s="30">
        <f t="shared" si="11"/>
        <v>0</v>
      </c>
      <c r="BH9" s="30">
        <f t="shared" si="12"/>
        <v>0</v>
      </c>
      <c r="BI9" s="30">
        <f t="shared" si="13"/>
        <v>0</v>
      </c>
      <c r="BJ9" s="30">
        <f t="shared" si="14"/>
        <v>0</v>
      </c>
    </row>
    <row r="10" spans="1:62" ht="30" customHeight="1" x14ac:dyDescent="0.35">
      <c r="A10" s="32" t="s">
        <v>66</v>
      </c>
      <c r="B10" s="14"/>
      <c r="C10" s="14" t="s">
        <v>17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 t="s">
        <v>1</v>
      </c>
      <c r="P10" s="14"/>
      <c r="Q10" s="14"/>
      <c r="R10" s="14"/>
      <c r="S10" s="14"/>
      <c r="T10" s="14"/>
      <c r="U10" s="14" t="s">
        <v>17</v>
      </c>
      <c r="V10" s="14"/>
      <c r="W10" s="14" t="s">
        <v>22</v>
      </c>
      <c r="X10" s="14"/>
      <c r="Y10" s="14"/>
      <c r="Z10" s="14"/>
      <c r="AA10" s="14"/>
      <c r="AB10" s="14" t="s">
        <v>1</v>
      </c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 t="s">
        <v>1</v>
      </c>
      <c r="AN10" s="14" t="s">
        <v>22</v>
      </c>
      <c r="AO10" s="14" t="s">
        <v>17</v>
      </c>
      <c r="AP10" s="14"/>
      <c r="AQ10" s="14"/>
      <c r="AR10" s="14"/>
      <c r="AS10" s="14"/>
      <c r="AT10" s="14"/>
      <c r="AU10" s="45"/>
      <c r="AV10" s="30">
        <f t="shared" si="0"/>
        <v>3</v>
      </c>
      <c r="AW10" s="30">
        <f t="shared" si="1"/>
        <v>3</v>
      </c>
      <c r="AX10" s="30">
        <f t="shared" si="2"/>
        <v>0</v>
      </c>
      <c r="AY10" s="30">
        <f t="shared" si="3"/>
        <v>0</v>
      </c>
      <c r="AZ10" s="30">
        <f t="shared" si="4"/>
        <v>0</v>
      </c>
      <c r="BA10" s="30">
        <f t="shared" si="5"/>
        <v>2</v>
      </c>
      <c r="BB10" s="30">
        <f t="shared" si="6"/>
        <v>0</v>
      </c>
      <c r="BC10" s="30">
        <f t="shared" si="7"/>
        <v>0</v>
      </c>
      <c r="BD10" s="30">
        <f t="shared" si="8"/>
        <v>0</v>
      </c>
      <c r="BE10" s="30">
        <f t="shared" si="9"/>
        <v>0</v>
      </c>
      <c r="BF10" s="30">
        <f t="shared" si="10"/>
        <v>0</v>
      </c>
      <c r="BG10" s="30">
        <f t="shared" si="11"/>
        <v>0</v>
      </c>
      <c r="BH10" s="30">
        <f t="shared" si="12"/>
        <v>0</v>
      </c>
      <c r="BI10" s="30">
        <f t="shared" si="13"/>
        <v>0</v>
      </c>
      <c r="BJ10" s="30">
        <f t="shared" si="14"/>
        <v>0</v>
      </c>
    </row>
    <row r="11" spans="1:62" ht="30" customHeight="1" x14ac:dyDescent="0.35">
      <c r="A11" s="33" t="s">
        <v>67</v>
      </c>
      <c r="B11" s="20"/>
      <c r="C11" s="20" t="s">
        <v>22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 t="s">
        <v>22</v>
      </c>
      <c r="P11" s="20"/>
      <c r="Q11" s="20"/>
      <c r="R11" s="20"/>
      <c r="S11" s="20"/>
      <c r="T11" s="20"/>
      <c r="U11" s="20" t="s">
        <v>17</v>
      </c>
      <c r="V11" s="20"/>
      <c r="W11" s="20"/>
      <c r="X11" s="20"/>
      <c r="Y11" s="20"/>
      <c r="Z11" s="20"/>
      <c r="AA11" s="20" t="s">
        <v>1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14" t="s">
        <v>1</v>
      </c>
      <c r="AN11" s="20"/>
      <c r="AO11" s="20" t="s">
        <v>17</v>
      </c>
      <c r="AP11" s="20"/>
      <c r="AQ11" s="20"/>
      <c r="AR11" s="20"/>
      <c r="AS11" s="20"/>
      <c r="AT11" s="20"/>
      <c r="AU11" s="46"/>
      <c r="AV11" s="30">
        <f t="shared" si="0"/>
        <v>2</v>
      </c>
      <c r="AW11" s="30">
        <f t="shared" si="1"/>
        <v>2</v>
      </c>
      <c r="AX11" s="30">
        <f t="shared" si="2"/>
        <v>0</v>
      </c>
      <c r="AY11" s="30">
        <f t="shared" si="3"/>
        <v>0</v>
      </c>
      <c r="AZ11" s="30">
        <f t="shared" si="4"/>
        <v>0</v>
      </c>
      <c r="BA11" s="30">
        <f t="shared" si="5"/>
        <v>2</v>
      </c>
      <c r="BB11" s="30">
        <f t="shared" si="6"/>
        <v>0</v>
      </c>
      <c r="BC11" s="30">
        <f t="shared" si="7"/>
        <v>0</v>
      </c>
      <c r="BD11" s="30">
        <f t="shared" si="8"/>
        <v>0</v>
      </c>
      <c r="BE11" s="30">
        <f t="shared" si="9"/>
        <v>0</v>
      </c>
      <c r="BF11" s="30">
        <f t="shared" si="10"/>
        <v>0</v>
      </c>
      <c r="BG11" s="30">
        <f t="shared" si="11"/>
        <v>0</v>
      </c>
      <c r="BH11" s="30">
        <f t="shared" si="12"/>
        <v>0</v>
      </c>
      <c r="BI11" s="30">
        <f t="shared" si="13"/>
        <v>0</v>
      </c>
      <c r="BJ11" s="30">
        <f t="shared" si="14"/>
        <v>0</v>
      </c>
    </row>
    <row r="12" spans="1:62" ht="30" customHeight="1" x14ac:dyDescent="0.35">
      <c r="A12" s="32" t="s">
        <v>68</v>
      </c>
      <c r="B12" s="14"/>
      <c r="C12" s="14" t="s">
        <v>22</v>
      </c>
      <c r="D12" s="14"/>
      <c r="E12" s="14" t="s">
        <v>17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17</v>
      </c>
      <c r="V12" s="14"/>
      <c r="W12" s="14" t="s">
        <v>22</v>
      </c>
      <c r="X12" s="14"/>
      <c r="Y12" s="14"/>
      <c r="Z12" s="14"/>
      <c r="AA12" s="14" t="s">
        <v>1</v>
      </c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 t="s">
        <v>1</v>
      </c>
      <c r="AN12" s="14" t="s">
        <v>17</v>
      </c>
      <c r="AO12" s="14" t="s">
        <v>22</v>
      </c>
      <c r="AP12" s="14"/>
      <c r="AQ12" s="14"/>
      <c r="AR12" s="14"/>
      <c r="AS12" s="14"/>
      <c r="AT12" s="14"/>
      <c r="AU12" s="45"/>
      <c r="AV12" s="30">
        <f t="shared" si="0"/>
        <v>2</v>
      </c>
      <c r="AW12" s="30">
        <f t="shared" si="1"/>
        <v>3</v>
      </c>
      <c r="AX12" s="30">
        <f t="shared" si="2"/>
        <v>0</v>
      </c>
      <c r="AY12" s="30">
        <f t="shared" si="3"/>
        <v>0</v>
      </c>
      <c r="AZ12" s="30">
        <f t="shared" si="4"/>
        <v>0</v>
      </c>
      <c r="BA12" s="30">
        <f t="shared" si="5"/>
        <v>3</v>
      </c>
      <c r="BB12" s="30">
        <f t="shared" si="6"/>
        <v>0</v>
      </c>
      <c r="BC12" s="30">
        <f t="shared" si="7"/>
        <v>0</v>
      </c>
      <c r="BD12" s="30">
        <f t="shared" si="8"/>
        <v>0</v>
      </c>
      <c r="BE12" s="30">
        <f t="shared" si="9"/>
        <v>0</v>
      </c>
      <c r="BF12" s="30">
        <f t="shared" si="10"/>
        <v>0</v>
      </c>
      <c r="BG12" s="30">
        <f t="shared" si="11"/>
        <v>0</v>
      </c>
      <c r="BH12" s="30">
        <f t="shared" si="12"/>
        <v>0</v>
      </c>
      <c r="BI12" s="30">
        <f t="shared" si="13"/>
        <v>0</v>
      </c>
      <c r="BJ12" s="30">
        <f t="shared" si="14"/>
        <v>0</v>
      </c>
    </row>
    <row r="13" spans="1:62" ht="30" customHeight="1" x14ac:dyDescent="0.35">
      <c r="A13" s="33" t="s">
        <v>69</v>
      </c>
      <c r="B13" s="20"/>
      <c r="C13" s="20" t="s">
        <v>22</v>
      </c>
      <c r="D13" s="20"/>
      <c r="E13" s="48" t="s">
        <v>17</v>
      </c>
      <c r="F13" s="47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 t="s">
        <v>17</v>
      </c>
      <c r="V13" s="20"/>
      <c r="W13" s="20" t="s">
        <v>22</v>
      </c>
      <c r="X13" s="20"/>
      <c r="Y13" s="35"/>
      <c r="Z13" s="20"/>
      <c r="AA13" s="20" t="s">
        <v>1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 t="s">
        <v>1</v>
      </c>
      <c r="AN13" s="20" t="s">
        <v>22</v>
      </c>
      <c r="AO13" s="20" t="s">
        <v>17</v>
      </c>
      <c r="AP13" s="20"/>
      <c r="AQ13" s="20"/>
      <c r="AR13" s="20"/>
      <c r="AS13" s="20"/>
      <c r="AT13" s="20"/>
      <c r="AU13" s="46"/>
      <c r="AV13" s="30">
        <f t="shared" si="0"/>
        <v>2</v>
      </c>
      <c r="AW13" s="30">
        <f t="shared" si="1"/>
        <v>3</v>
      </c>
      <c r="AX13" s="30">
        <f t="shared" si="2"/>
        <v>0</v>
      </c>
      <c r="AY13" s="30">
        <f t="shared" si="3"/>
        <v>0</v>
      </c>
      <c r="AZ13" s="30">
        <f t="shared" si="4"/>
        <v>0</v>
      </c>
      <c r="BA13" s="30">
        <f t="shared" si="5"/>
        <v>3</v>
      </c>
      <c r="BB13" s="30">
        <f t="shared" si="6"/>
        <v>0</v>
      </c>
      <c r="BC13" s="30">
        <f t="shared" si="7"/>
        <v>0</v>
      </c>
      <c r="BD13" s="30">
        <f t="shared" si="8"/>
        <v>0</v>
      </c>
      <c r="BE13" s="30">
        <f t="shared" si="9"/>
        <v>0</v>
      </c>
      <c r="BF13" s="30">
        <f t="shared" si="10"/>
        <v>0</v>
      </c>
      <c r="BG13" s="30">
        <f t="shared" si="11"/>
        <v>0</v>
      </c>
      <c r="BH13" s="30">
        <f t="shared" si="12"/>
        <v>0</v>
      </c>
      <c r="BI13" s="30">
        <f t="shared" si="13"/>
        <v>0</v>
      </c>
      <c r="BJ13" s="30">
        <f t="shared" si="14"/>
        <v>0</v>
      </c>
    </row>
    <row r="14" spans="1:62" ht="30" customHeight="1" x14ac:dyDescent="0.35">
      <c r="A14" s="32" t="s">
        <v>70</v>
      </c>
      <c r="B14" s="14"/>
      <c r="C14" s="14"/>
      <c r="D14" s="14"/>
      <c r="E14" s="14" t="s">
        <v>17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 t="s">
        <v>1</v>
      </c>
      <c r="R14" s="14"/>
      <c r="S14" s="14"/>
      <c r="T14" s="14" t="s">
        <v>17</v>
      </c>
      <c r="U14" s="14" t="s">
        <v>22</v>
      </c>
      <c r="V14" s="14"/>
      <c r="W14" s="14"/>
      <c r="X14" s="14"/>
      <c r="Y14" s="14"/>
      <c r="Z14" s="14"/>
      <c r="AA14" s="14" t="s">
        <v>1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 t="s">
        <v>22</v>
      </c>
      <c r="AM14" s="14" t="s">
        <v>1</v>
      </c>
      <c r="AN14" s="14"/>
      <c r="AO14" s="14" t="s">
        <v>17</v>
      </c>
      <c r="AP14" s="14"/>
      <c r="AQ14" s="14"/>
      <c r="AR14" s="14"/>
      <c r="AS14" s="14"/>
      <c r="AT14" s="14"/>
      <c r="AU14" s="45"/>
      <c r="AV14" s="30">
        <f t="shared" si="0"/>
        <v>3</v>
      </c>
      <c r="AW14" s="30">
        <f t="shared" si="1"/>
        <v>3</v>
      </c>
      <c r="AX14" s="30">
        <f t="shared" si="2"/>
        <v>0</v>
      </c>
      <c r="AY14" s="30">
        <f t="shared" si="3"/>
        <v>0</v>
      </c>
      <c r="AZ14" s="30">
        <f t="shared" si="4"/>
        <v>0</v>
      </c>
      <c r="BA14" s="30">
        <f t="shared" si="5"/>
        <v>2</v>
      </c>
      <c r="BB14" s="30">
        <f t="shared" si="6"/>
        <v>0</v>
      </c>
      <c r="BC14" s="30">
        <f t="shared" si="7"/>
        <v>0</v>
      </c>
      <c r="BD14" s="30">
        <f t="shared" si="8"/>
        <v>0</v>
      </c>
      <c r="BE14" s="30">
        <f t="shared" si="9"/>
        <v>0</v>
      </c>
      <c r="BF14" s="30">
        <f t="shared" si="10"/>
        <v>0</v>
      </c>
      <c r="BG14" s="30">
        <f t="shared" si="11"/>
        <v>0</v>
      </c>
      <c r="BH14" s="30">
        <f t="shared" si="12"/>
        <v>0</v>
      </c>
      <c r="BI14" s="30">
        <f t="shared" si="13"/>
        <v>0</v>
      </c>
      <c r="BJ14" s="30">
        <f t="shared" si="14"/>
        <v>0</v>
      </c>
    </row>
    <row r="15" spans="1:62" ht="30" customHeight="1" x14ac:dyDescent="0.35">
      <c r="A15" s="36" t="s">
        <v>71</v>
      </c>
      <c r="B15" s="20"/>
      <c r="C15" s="20"/>
      <c r="D15" s="20"/>
      <c r="E15" s="20" t="s">
        <v>1</v>
      </c>
      <c r="F15" s="20"/>
      <c r="G15" s="20"/>
      <c r="H15" s="20"/>
      <c r="I15" s="35" t="s">
        <v>22</v>
      </c>
      <c r="J15" s="35"/>
      <c r="K15" s="35"/>
      <c r="L15" s="35"/>
      <c r="M15" s="35"/>
      <c r="N15" s="35" t="s">
        <v>1</v>
      </c>
      <c r="O15" s="35"/>
      <c r="P15" s="35"/>
      <c r="Q15" s="35"/>
      <c r="R15" s="35" t="s">
        <v>17</v>
      </c>
      <c r="S15" s="35"/>
      <c r="T15" s="35"/>
      <c r="U15" s="35"/>
      <c r="V15" s="35"/>
      <c r="W15" s="35" t="s">
        <v>22</v>
      </c>
      <c r="X15" s="35"/>
      <c r="Y15" s="35"/>
      <c r="Z15" s="35" t="s">
        <v>1</v>
      </c>
      <c r="AA15" s="35"/>
      <c r="AB15" s="35" t="s">
        <v>34</v>
      </c>
      <c r="AC15" s="35"/>
      <c r="AD15" s="35" t="s">
        <v>17</v>
      </c>
      <c r="AE15" s="35"/>
      <c r="AF15" s="20"/>
      <c r="AG15" s="20"/>
      <c r="AH15" s="20" t="s">
        <v>3</v>
      </c>
      <c r="AI15" s="20" t="s">
        <v>22</v>
      </c>
      <c r="AJ15" s="20"/>
      <c r="AK15" s="20"/>
      <c r="AL15" s="20"/>
      <c r="AM15" s="35" t="s">
        <v>22</v>
      </c>
      <c r="AN15" s="35" t="s">
        <v>1</v>
      </c>
      <c r="AO15" s="35"/>
      <c r="AP15" s="35"/>
      <c r="AQ15" s="35"/>
      <c r="AR15" s="35"/>
      <c r="AS15" s="35"/>
      <c r="AT15" s="35"/>
      <c r="AU15" s="49" t="s">
        <v>1</v>
      </c>
      <c r="AV15" s="30">
        <f t="shared" si="0"/>
        <v>5</v>
      </c>
      <c r="AW15" s="30">
        <f t="shared" si="1"/>
        <v>2</v>
      </c>
      <c r="AX15" s="30">
        <f t="shared" si="2"/>
        <v>1</v>
      </c>
      <c r="AY15" s="30">
        <f t="shared" si="3"/>
        <v>0</v>
      </c>
      <c r="AZ15" s="30">
        <f t="shared" si="4"/>
        <v>0</v>
      </c>
      <c r="BA15" s="30">
        <f t="shared" si="5"/>
        <v>4</v>
      </c>
      <c r="BB15" s="30">
        <f t="shared" si="6"/>
        <v>1</v>
      </c>
      <c r="BC15" s="30">
        <f t="shared" si="7"/>
        <v>0</v>
      </c>
      <c r="BD15" s="30">
        <f t="shared" si="8"/>
        <v>0</v>
      </c>
      <c r="BE15" s="30">
        <f t="shared" si="9"/>
        <v>0</v>
      </c>
      <c r="BF15" s="30">
        <f t="shared" si="10"/>
        <v>0</v>
      </c>
      <c r="BG15" s="30">
        <f t="shared" si="11"/>
        <v>0</v>
      </c>
      <c r="BH15" s="30">
        <f t="shared" si="12"/>
        <v>0</v>
      </c>
      <c r="BI15" s="30">
        <f t="shared" si="13"/>
        <v>0</v>
      </c>
      <c r="BJ15" s="30">
        <f t="shared" si="14"/>
        <v>0</v>
      </c>
    </row>
    <row r="16" spans="1:62" ht="30" customHeight="1" x14ac:dyDescent="0.35">
      <c r="A16" s="32" t="s">
        <v>72</v>
      </c>
      <c r="B16" s="14"/>
      <c r="C16" s="14"/>
      <c r="D16" s="14"/>
      <c r="E16" s="14"/>
      <c r="F16" s="14"/>
      <c r="G16" s="14"/>
      <c r="H16" s="14"/>
      <c r="I16" s="14" t="s">
        <v>22</v>
      </c>
      <c r="J16" s="14"/>
      <c r="K16" s="14"/>
      <c r="L16" s="14" t="s">
        <v>1</v>
      </c>
      <c r="M16" s="14"/>
      <c r="N16" s="14" t="s">
        <v>1</v>
      </c>
      <c r="O16" s="14"/>
      <c r="P16" s="14"/>
      <c r="Q16" s="14"/>
      <c r="R16" s="14"/>
      <c r="S16" s="14" t="s">
        <v>17</v>
      </c>
      <c r="T16" s="14"/>
      <c r="U16" s="14"/>
      <c r="V16" s="14"/>
      <c r="W16" s="14" t="s">
        <v>22</v>
      </c>
      <c r="X16" s="14"/>
      <c r="Y16" s="14"/>
      <c r="Z16" s="14" t="s">
        <v>3</v>
      </c>
      <c r="AA16" s="14"/>
      <c r="AB16" s="14" t="s">
        <v>1</v>
      </c>
      <c r="AC16" s="14"/>
      <c r="AD16" s="14"/>
      <c r="AE16" s="14" t="s">
        <v>17</v>
      </c>
      <c r="AF16" s="14" t="s">
        <v>34</v>
      </c>
      <c r="AG16" s="14"/>
      <c r="AH16" s="14"/>
      <c r="AI16" s="14" t="s">
        <v>22</v>
      </c>
      <c r="AJ16" s="14"/>
      <c r="AK16" s="14"/>
      <c r="AL16" s="14"/>
      <c r="AM16" s="14" t="s">
        <v>22</v>
      </c>
      <c r="AN16" s="14" t="s">
        <v>1</v>
      </c>
      <c r="AO16" s="14"/>
      <c r="AP16" s="14"/>
      <c r="AQ16" s="14" t="s">
        <v>3</v>
      </c>
      <c r="AR16" s="14"/>
      <c r="AS16" s="14"/>
      <c r="AT16" s="14"/>
      <c r="AU16" s="45"/>
      <c r="AV16" s="30">
        <f t="shared" si="0"/>
        <v>4</v>
      </c>
      <c r="AW16" s="30">
        <f t="shared" si="1"/>
        <v>2</v>
      </c>
      <c r="AX16" s="30">
        <f t="shared" si="2"/>
        <v>2</v>
      </c>
      <c r="AY16" s="30">
        <f t="shared" si="3"/>
        <v>0</v>
      </c>
      <c r="AZ16" s="30">
        <f t="shared" si="4"/>
        <v>0</v>
      </c>
      <c r="BA16" s="30">
        <f t="shared" si="5"/>
        <v>4</v>
      </c>
      <c r="BB16" s="30">
        <f t="shared" si="6"/>
        <v>1</v>
      </c>
      <c r="BC16" s="30">
        <f t="shared" si="7"/>
        <v>0</v>
      </c>
      <c r="BD16" s="30">
        <f t="shared" si="8"/>
        <v>0</v>
      </c>
      <c r="BE16" s="30">
        <f t="shared" si="9"/>
        <v>0</v>
      </c>
      <c r="BF16" s="30">
        <f t="shared" si="10"/>
        <v>0</v>
      </c>
      <c r="BG16" s="30">
        <f t="shared" si="11"/>
        <v>0</v>
      </c>
      <c r="BH16" s="30">
        <f t="shared" si="12"/>
        <v>0</v>
      </c>
      <c r="BI16" s="30">
        <f t="shared" si="13"/>
        <v>0</v>
      </c>
      <c r="BJ16" s="30">
        <f t="shared" si="14"/>
        <v>0</v>
      </c>
    </row>
    <row r="17" spans="1:62" ht="30" customHeight="1" x14ac:dyDescent="0.35">
      <c r="A17" s="36" t="s">
        <v>73</v>
      </c>
      <c r="B17" s="20"/>
      <c r="C17" s="20"/>
      <c r="D17" s="20"/>
      <c r="E17" s="20"/>
      <c r="F17" s="20"/>
      <c r="G17" s="20"/>
      <c r="H17" s="20"/>
      <c r="I17" s="35"/>
      <c r="J17" s="35" t="s">
        <v>22</v>
      </c>
      <c r="K17" s="35"/>
      <c r="L17" s="35"/>
      <c r="M17" s="35"/>
      <c r="N17" s="35" t="s">
        <v>1</v>
      </c>
      <c r="O17" s="35"/>
      <c r="P17" s="35"/>
      <c r="Q17" s="35"/>
      <c r="R17" s="35"/>
      <c r="S17" s="35"/>
      <c r="T17" s="35" t="s">
        <v>17</v>
      </c>
      <c r="U17" s="35"/>
      <c r="V17" s="35"/>
      <c r="W17" s="35"/>
      <c r="X17" s="35"/>
      <c r="Y17" s="35"/>
      <c r="Z17" s="35" t="s">
        <v>22</v>
      </c>
      <c r="AA17" s="35"/>
      <c r="AB17" s="35"/>
      <c r="AC17" s="35"/>
      <c r="AD17" s="35"/>
      <c r="AE17" s="35"/>
      <c r="AF17" s="20" t="s">
        <v>34</v>
      </c>
      <c r="AG17" s="20"/>
      <c r="AH17" s="20" t="s">
        <v>1</v>
      </c>
      <c r="AI17" s="20"/>
      <c r="AJ17" s="20"/>
      <c r="AK17" s="20"/>
      <c r="AL17" s="20" t="s">
        <v>17</v>
      </c>
      <c r="AM17" s="35" t="s">
        <v>1</v>
      </c>
      <c r="AN17" s="35" t="s">
        <v>22</v>
      </c>
      <c r="AO17" s="35"/>
      <c r="AP17" s="35"/>
      <c r="AQ17" s="35"/>
      <c r="AR17" s="35"/>
      <c r="AS17" s="35"/>
      <c r="AT17" s="35"/>
      <c r="AU17" s="49"/>
      <c r="AV17" s="30">
        <f t="shared" si="0"/>
        <v>3</v>
      </c>
      <c r="AW17" s="30">
        <f t="shared" si="1"/>
        <v>2</v>
      </c>
      <c r="AX17" s="30">
        <f t="shared" si="2"/>
        <v>0</v>
      </c>
      <c r="AY17" s="30">
        <f t="shared" si="3"/>
        <v>0</v>
      </c>
      <c r="AZ17" s="30">
        <f t="shared" si="4"/>
        <v>0</v>
      </c>
      <c r="BA17" s="30">
        <f t="shared" si="5"/>
        <v>3</v>
      </c>
      <c r="BB17" s="30">
        <f t="shared" si="6"/>
        <v>1</v>
      </c>
      <c r="BC17" s="30">
        <f t="shared" si="7"/>
        <v>0</v>
      </c>
      <c r="BD17" s="30">
        <f t="shared" si="8"/>
        <v>0</v>
      </c>
      <c r="BE17" s="30">
        <f t="shared" si="9"/>
        <v>0</v>
      </c>
      <c r="BF17" s="30">
        <f t="shared" si="10"/>
        <v>0</v>
      </c>
      <c r="BG17" s="30">
        <f t="shared" si="11"/>
        <v>0</v>
      </c>
      <c r="BH17" s="30">
        <f t="shared" si="12"/>
        <v>0</v>
      </c>
      <c r="BI17" s="30">
        <f t="shared" si="13"/>
        <v>0</v>
      </c>
      <c r="BJ17" s="30">
        <f t="shared" si="14"/>
        <v>0</v>
      </c>
    </row>
    <row r="18" spans="1:62" ht="30" customHeight="1" x14ac:dyDescent="0.35">
      <c r="A18" s="32" t="s">
        <v>74</v>
      </c>
      <c r="B18" s="14"/>
      <c r="C18" s="14"/>
      <c r="D18" s="14"/>
      <c r="E18" s="14" t="s">
        <v>1</v>
      </c>
      <c r="F18" s="14"/>
      <c r="G18" s="14"/>
      <c r="H18" s="14"/>
      <c r="I18" s="14" t="s">
        <v>22</v>
      </c>
      <c r="J18" s="14"/>
      <c r="K18" s="14"/>
      <c r="L18" s="14"/>
      <c r="M18" s="14"/>
      <c r="N18" s="14" t="s">
        <v>1</v>
      </c>
      <c r="O18" s="14"/>
      <c r="P18" s="14"/>
      <c r="Q18" s="14"/>
      <c r="R18" s="14"/>
      <c r="S18" s="14" t="s">
        <v>17</v>
      </c>
      <c r="T18" s="14"/>
      <c r="U18" s="14"/>
      <c r="V18" s="14"/>
      <c r="W18" s="14" t="s">
        <v>22</v>
      </c>
      <c r="X18" s="14"/>
      <c r="Y18" s="14"/>
      <c r="Z18" s="14"/>
      <c r="AA18" s="14" t="s">
        <v>1</v>
      </c>
      <c r="AB18" s="14"/>
      <c r="AC18" s="14"/>
      <c r="AD18" s="14" t="s">
        <v>34</v>
      </c>
      <c r="AE18" s="14" t="s">
        <v>17</v>
      </c>
      <c r="AF18" s="14"/>
      <c r="AG18" s="14"/>
      <c r="AH18" s="14" t="s">
        <v>3</v>
      </c>
      <c r="AI18" s="14"/>
      <c r="AJ18" s="14"/>
      <c r="AK18" s="14"/>
      <c r="AL18" s="14"/>
      <c r="AM18" s="14" t="s">
        <v>22</v>
      </c>
      <c r="AN18" s="14"/>
      <c r="AO18" s="14" t="s">
        <v>1</v>
      </c>
      <c r="AP18" s="14"/>
      <c r="AQ18" s="14"/>
      <c r="AR18" s="14"/>
      <c r="AS18" s="14"/>
      <c r="AT18" s="14"/>
      <c r="AU18" s="45" t="s">
        <v>1</v>
      </c>
      <c r="AV18" s="30">
        <f t="shared" si="0"/>
        <v>5</v>
      </c>
      <c r="AW18" s="30">
        <f t="shared" si="1"/>
        <v>2</v>
      </c>
      <c r="AX18" s="30">
        <f t="shared" si="2"/>
        <v>1</v>
      </c>
      <c r="AY18" s="30">
        <f t="shared" si="3"/>
        <v>0</v>
      </c>
      <c r="AZ18" s="30">
        <f t="shared" si="4"/>
        <v>0</v>
      </c>
      <c r="BA18" s="30">
        <f t="shared" si="5"/>
        <v>3</v>
      </c>
      <c r="BB18" s="30">
        <f t="shared" si="6"/>
        <v>1</v>
      </c>
      <c r="BC18" s="30">
        <f t="shared" si="7"/>
        <v>0</v>
      </c>
      <c r="BD18" s="30">
        <f t="shared" si="8"/>
        <v>0</v>
      </c>
      <c r="BE18" s="30">
        <f t="shared" si="9"/>
        <v>0</v>
      </c>
      <c r="BF18" s="30">
        <f t="shared" si="10"/>
        <v>0</v>
      </c>
      <c r="BG18" s="30">
        <f t="shared" si="11"/>
        <v>0</v>
      </c>
      <c r="BH18" s="30">
        <f t="shared" si="12"/>
        <v>0</v>
      </c>
      <c r="BI18" s="30">
        <f t="shared" si="13"/>
        <v>0</v>
      </c>
      <c r="BJ18" s="30">
        <f t="shared" si="14"/>
        <v>0</v>
      </c>
    </row>
    <row r="19" spans="1:62" ht="30" customHeight="1" x14ac:dyDescent="0.35">
      <c r="A19" s="33" t="s">
        <v>75</v>
      </c>
      <c r="B19" s="20" t="s">
        <v>34</v>
      </c>
      <c r="C19" s="20"/>
      <c r="D19" s="20"/>
      <c r="E19" s="20"/>
      <c r="F19" s="20" t="s">
        <v>35</v>
      </c>
      <c r="G19" s="20"/>
      <c r="H19" s="35"/>
      <c r="I19" s="35" t="s">
        <v>1</v>
      </c>
      <c r="J19" s="35" t="s">
        <v>22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 t="s">
        <v>22</v>
      </c>
      <c r="AA19" s="35" t="s">
        <v>17</v>
      </c>
      <c r="AB19" s="35" t="s">
        <v>1</v>
      </c>
      <c r="AC19" s="35"/>
      <c r="AD19" s="35"/>
      <c r="AE19" s="35" t="s">
        <v>34</v>
      </c>
      <c r="AF19" s="35"/>
      <c r="AG19" s="20"/>
      <c r="AH19" s="20"/>
      <c r="AI19" s="20"/>
      <c r="AJ19" s="20"/>
      <c r="AK19" s="35"/>
      <c r="AL19" s="35" t="s">
        <v>17</v>
      </c>
      <c r="AM19" s="35"/>
      <c r="AN19" s="35" t="s">
        <v>22</v>
      </c>
      <c r="AO19" s="20"/>
      <c r="AP19" s="35"/>
      <c r="AQ19" s="35"/>
      <c r="AR19" s="35"/>
      <c r="AS19" s="35"/>
      <c r="AT19" s="35"/>
      <c r="AU19" s="46"/>
      <c r="AV19" s="30">
        <f t="shared" si="0"/>
        <v>2</v>
      </c>
      <c r="AW19" s="30">
        <f t="shared" si="1"/>
        <v>2</v>
      </c>
      <c r="AX19" s="30">
        <f t="shared" si="2"/>
        <v>0</v>
      </c>
      <c r="AY19" s="30">
        <f t="shared" si="3"/>
        <v>0</v>
      </c>
      <c r="AZ19" s="30">
        <f t="shared" si="4"/>
        <v>0</v>
      </c>
      <c r="BA19" s="30">
        <f t="shared" si="5"/>
        <v>3</v>
      </c>
      <c r="BB19" s="30">
        <f t="shared" si="6"/>
        <v>2</v>
      </c>
      <c r="BC19" s="30">
        <f t="shared" si="7"/>
        <v>1</v>
      </c>
      <c r="BD19" s="30">
        <f t="shared" si="8"/>
        <v>0</v>
      </c>
      <c r="BE19" s="30">
        <f t="shared" si="9"/>
        <v>0</v>
      </c>
      <c r="BF19" s="30">
        <f t="shared" si="10"/>
        <v>0</v>
      </c>
      <c r="BG19" s="30">
        <f t="shared" si="11"/>
        <v>0</v>
      </c>
      <c r="BH19" s="30">
        <f t="shared" si="12"/>
        <v>0</v>
      </c>
      <c r="BI19" s="30">
        <f t="shared" si="13"/>
        <v>0</v>
      </c>
      <c r="BJ19" s="30">
        <f t="shared" si="14"/>
        <v>0</v>
      </c>
    </row>
    <row r="20" spans="1:62" ht="30" customHeight="1" x14ac:dyDescent="0.35">
      <c r="A20" s="32" t="s">
        <v>76</v>
      </c>
      <c r="B20" s="14"/>
      <c r="C20" s="14"/>
      <c r="D20" s="14"/>
      <c r="E20" s="14" t="s">
        <v>35</v>
      </c>
      <c r="F20" s="14"/>
      <c r="G20" s="14"/>
      <c r="H20" s="14"/>
      <c r="I20" s="14"/>
      <c r="J20" s="14" t="s">
        <v>22</v>
      </c>
      <c r="K20" s="14" t="s">
        <v>1</v>
      </c>
      <c r="L20" s="14"/>
      <c r="M20" s="14"/>
      <c r="N20" s="14"/>
      <c r="O20" s="14"/>
      <c r="P20" s="14"/>
      <c r="Q20" s="14"/>
      <c r="R20" s="45"/>
      <c r="S20" s="45"/>
      <c r="T20" s="45"/>
      <c r="U20" s="45" t="s">
        <v>34</v>
      </c>
      <c r="V20" s="14"/>
      <c r="W20" s="14"/>
      <c r="X20" s="14"/>
      <c r="Y20" s="14"/>
      <c r="Z20" s="14" t="s">
        <v>1</v>
      </c>
      <c r="AA20" s="14" t="s">
        <v>17</v>
      </c>
      <c r="AB20" s="14" t="s">
        <v>22</v>
      </c>
      <c r="AC20" s="14"/>
      <c r="AD20" s="14"/>
      <c r="AE20" s="14"/>
      <c r="AF20" s="14"/>
      <c r="AG20" s="14"/>
      <c r="AH20" s="14"/>
      <c r="AI20" s="14"/>
      <c r="AJ20" s="14"/>
      <c r="AK20" s="14"/>
      <c r="AL20" s="14" t="s">
        <v>17</v>
      </c>
      <c r="AM20" s="14"/>
      <c r="AN20" s="14" t="s">
        <v>22</v>
      </c>
      <c r="AO20" s="14" t="s">
        <v>34</v>
      </c>
      <c r="AP20" s="14"/>
      <c r="AQ20" s="14"/>
      <c r="AR20" s="14"/>
      <c r="AS20" s="14"/>
      <c r="AT20" s="14"/>
      <c r="AU20" s="45"/>
      <c r="AV20" s="30">
        <f t="shared" si="0"/>
        <v>2</v>
      </c>
      <c r="AW20" s="30">
        <f t="shared" si="1"/>
        <v>2</v>
      </c>
      <c r="AX20" s="30">
        <f t="shared" si="2"/>
        <v>0</v>
      </c>
      <c r="AY20" s="30">
        <f t="shared" si="3"/>
        <v>0</v>
      </c>
      <c r="AZ20" s="30">
        <f t="shared" si="4"/>
        <v>0</v>
      </c>
      <c r="BA20" s="30">
        <f t="shared" si="5"/>
        <v>3</v>
      </c>
      <c r="BB20" s="30">
        <f t="shared" si="6"/>
        <v>2</v>
      </c>
      <c r="BC20" s="30">
        <f t="shared" si="7"/>
        <v>1</v>
      </c>
      <c r="BD20" s="30">
        <f t="shared" si="8"/>
        <v>0</v>
      </c>
      <c r="BE20" s="30">
        <f t="shared" si="9"/>
        <v>0</v>
      </c>
      <c r="BF20" s="30">
        <f t="shared" si="10"/>
        <v>0</v>
      </c>
      <c r="BG20" s="30">
        <f t="shared" si="11"/>
        <v>0</v>
      </c>
      <c r="BH20" s="30">
        <f t="shared" si="12"/>
        <v>0</v>
      </c>
      <c r="BI20" s="30">
        <f t="shared" si="13"/>
        <v>0</v>
      </c>
      <c r="BJ20" s="30">
        <f t="shared" si="14"/>
        <v>0</v>
      </c>
    </row>
    <row r="21" spans="1:62" ht="30" customHeight="1" x14ac:dyDescent="0.35">
      <c r="A21" s="33" t="s">
        <v>77</v>
      </c>
      <c r="B21" s="20"/>
      <c r="C21" s="20" t="s">
        <v>1</v>
      </c>
      <c r="D21" s="20"/>
      <c r="E21" s="20"/>
      <c r="F21" s="20" t="s">
        <v>35</v>
      </c>
      <c r="G21" s="20"/>
      <c r="H21" s="20" t="s">
        <v>3</v>
      </c>
      <c r="I21" s="35" t="s">
        <v>1</v>
      </c>
      <c r="J21" s="35"/>
      <c r="K21" s="35" t="s">
        <v>22</v>
      </c>
      <c r="L21" s="35"/>
      <c r="M21" s="35"/>
      <c r="N21" s="35"/>
      <c r="O21" s="35" t="s">
        <v>1</v>
      </c>
      <c r="P21" s="35"/>
      <c r="Q21" s="35"/>
      <c r="R21" s="35"/>
      <c r="S21" s="50"/>
      <c r="T21" s="50"/>
      <c r="U21" s="50" t="s">
        <v>34</v>
      </c>
      <c r="V21" s="50"/>
      <c r="W21" s="35"/>
      <c r="X21" s="35"/>
      <c r="Y21" s="35"/>
      <c r="Z21" s="35"/>
      <c r="AA21" s="35" t="s">
        <v>1</v>
      </c>
      <c r="AB21" s="35" t="s">
        <v>17</v>
      </c>
      <c r="AC21" s="35" t="s">
        <v>22</v>
      </c>
      <c r="AD21" s="35" t="s">
        <v>3</v>
      </c>
      <c r="AE21" s="35"/>
      <c r="AF21" s="35"/>
      <c r="AG21" s="35"/>
      <c r="AH21" s="35"/>
      <c r="AI21" s="35"/>
      <c r="AJ21" s="35"/>
      <c r="AK21" s="35"/>
      <c r="AL21" s="35"/>
      <c r="AM21" s="20" t="s">
        <v>17</v>
      </c>
      <c r="AN21" s="35" t="s">
        <v>1</v>
      </c>
      <c r="AO21" s="35" t="s">
        <v>22</v>
      </c>
      <c r="AP21" s="35"/>
      <c r="AQ21" s="20"/>
      <c r="AR21" s="20"/>
      <c r="AS21" s="35" t="s">
        <v>34</v>
      </c>
      <c r="AT21" s="35"/>
      <c r="AU21" s="46"/>
      <c r="AV21" s="30">
        <f t="shared" si="0"/>
        <v>5</v>
      </c>
      <c r="AW21" s="30">
        <f t="shared" si="1"/>
        <v>2</v>
      </c>
      <c r="AX21" s="30">
        <f t="shared" si="2"/>
        <v>2</v>
      </c>
      <c r="AY21" s="30">
        <f t="shared" si="3"/>
        <v>0</v>
      </c>
      <c r="AZ21" s="30">
        <f t="shared" si="4"/>
        <v>0</v>
      </c>
      <c r="BA21" s="30">
        <f t="shared" si="5"/>
        <v>3</v>
      </c>
      <c r="BB21" s="30">
        <f t="shared" si="6"/>
        <v>2</v>
      </c>
      <c r="BC21" s="30">
        <f t="shared" si="7"/>
        <v>1</v>
      </c>
      <c r="BD21" s="30">
        <f t="shared" si="8"/>
        <v>0</v>
      </c>
      <c r="BE21" s="30">
        <f t="shared" si="9"/>
        <v>0</v>
      </c>
      <c r="BF21" s="30">
        <f t="shared" si="10"/>
        <v>0</v>
      </c>
      <c r="BG21" s="30">
        <f t="shared" si="11"/>
        <v>0</v>
      </c>
      <c r="BH21" s="30">
        <f t="shared" si="12"/>
        <v>0</v>
      </c>
      <c r="BI21" s="30">
        <f t="shared" si="13"/>
        <v>0</v>
      </c>
      <c r="BJ21" s="30">
        <f t="shared" si="14"/>
        <v>0</v>
      </c>
    </row>
    <row r="22" spans="1:62" ht="30" customHeight="1" x14ac:dyDescent="0.35">
      <c r="A22" s="32" t="s">
        <v>78</v>
      </c>
      <c r="B22" s="14" t="s">
        <v>1</v>
      </c>
      <c r="C22" s="14"/>
      <c r="D22" s="14"/>
      <c r="E22" s="14"/>
      <c r="F22" s="14" t="s">
        <v>35</v>
      </c>
      <c r="G22" s="14" t="s">
        <v>1</v>
      </c>
      <c r="H22" s="14" t="s">
        <v>3</v>
      </c>
      <c r="I22" s="14"/>
      <c r="J22" s="14" t="s">
        <v>22</v>
      </c>
      <c r="K22" s="14"/>
      <c r="L22" s="14"/>
      <c r="M22" s="14" t="s">
        <v>1</v>
      </c>
      <c r="N22" s="14"/>
      <c r="O22" s="45"/>
      <c r="P22" s="51"/>
      <c r="Q22" s="14"/>
      <c r="R22" s="45"/>
      <c r="S22" s="45"/>
      <c r="T22" s="45"/>
      <c r="U22" s="45"/>
      <c r="V22" s="14" t="s">
        <v>34</v>
      </c>
      <c r="W22" s="14"/>
      <c r="X22" s="14"/>
      <c r="Y22" s="14"/>
      <c r="Z22" s="14" t="s">
        <v>1</v>
      </c>
      <c r="AA22" s="14" t="s">
        <v>17</v>
      </c>
      <c r="AB22" s="14" t="s">
        <v>22</v>
      </c>
      <c r="AC22" s="14"/>
      <c r="AD22" s="14" t="s">
        <v>3</v>
      </c>
      <c r="AE22" s="14"/>
      <c r="AF22" s="14"/>
      <c r="AG22" s="14"/>
      <c r="AH22" s="14"/>
      <c r="AI22" s="14"/>
      <c r="AJ22" s="14"/>
      <c r="AK22" s="14"/>
      <c r="AL22" s="14" t="s">
        <v>17</v>
      </c>
      <c r="AM22" s="14"/>
      <c r="AN22" s="14" t="s">
        <v>22</v>
      </c>
      <c r="AO22" s="14" t="s">
        <v>1</v>
      </c>
      <c r="AP22" s="14"/>
      <c r="AQ22" s="14" t="s">
        <v>34</v>
      </c>
      <c r="AR22" s="14"/>
      <c r="AS22" s="14"/>
      <c r="AT22" s="14"/>
      <c r="AU22" s="45"/>
      <c r="AV22" s="30">
        <f t="shared" si="0"/>
        <v>5</v>
      </c>
      <c r="AW22" s="30">
        <f t="shared" si="1"/>
        <v>2</v>
      </c>
      <c r="AX22" s="30">
        <f t="shared" si="2"/>
        <v>2</v>
      </c>
      <c r="AY22" s="30">
        <f t="shared" si="3"/>
        <v>0</v>
      </c>
      <c r="AZ22" s="30">
        <f t="shared" si="4"/>
        <v>0</v>
      </c>
      <c r="BA22" s="30">
        <f t="shared" si="5"/>
        <v>3</v>
      </c>
      <c r="BB22" s="30">
        <f t="shared" si="6"/>
        <v>2</v>
      </c>
      <c r="BC22" s="30">
        <f t="shared" si="7"/>
        <v>1</v>
      </c>
      <c r="BD22" s="30">
        <f t="shared" si="8"/>
        <v>0</v>
      </c>
      <c r="BE22" s="30">
        <f t="shared" si="9"/>
        <v>0</v>
      </c>
      <c r="BF22" s="30">
        <f t="shared" si="10"/>
        <v>0</v>
      </c>
      <c r="BG22" s="30">
        <f t="shared" si="11"/>
        <v>0</v>
      </c>
      <c r="BH22" s="30">
        <f t="shared" si="12"/>
        <v>0</v>
      </c>
      <c r="BI22" s="30">
        <f t="shared" si="13"/>
        <v>0</v>
      </c>
      <c r="BJ22" s="30">
        <f t="shared" si="14"/>
        <v>0</v>
      </c>
    </row>
    <row r="23" spans="1:62" ht="30" customHeight="1" x14ac:dyDescent="0.35">
      <c r="A23" s="33" t="s">
        <v>79</v>
      </c>
      <c r="B23" s="20"/>
      <c r="C23" s="20" t="s">
        <v>4</v>
      </c>
      <c r="D23" s="20" t="s">
        <v>22</v>
      </c>
      <c r="E23" s="20" t="s">
        <v>1</v>
      </c>
      <c r="F23" s="20"/>
      <c r="G23" s="20"/>
      <c r="H23" s="35" t="s">
        <v>10</v>
      </c>
      <c r="I23" s="35" t="s">
        <v>3</v>
      </c>
      <c r="J23" s="35"/>
      <c r="K23" s="35" t="s">
        <v>1</v>
      </c>
      <c r="L23" s="35"/>
      <c r="M23" s="35"/>
      <c r="N23" s="35"/>
      <c r="O23" s="35"/>
      <c r="P23" s="52"/>
      <c r="Q23" s="35"/>
      <c r="R23" s="35" t="s">
        <v>22</v>
      </c>
      <c r="S23" s="52"/>
      <c r="T23" s="52"/>
      <c r="U23" s="52" t="s">
        <v>1</v>
      </c>
      <c r="V23" s="52"/>
      <c r="W23" s="35"/>
      <c r="X23" s="35" t="s">
        <v>9</v>
      </c>
      <c r="Y23" s="35"/>
      <c r="Z23" s="35"/>
      <c r="AA23" s="35" t="s">
        <v>4</v>
      </c>
      <c r="AB23" s="35"/>
      <c r="AC23" s="35" t="s">
        <v>34</v>
      </c>
      <c r="AD23" s="35"/>
      <c r="AE23" s="35"/>
      <c r="AF23" s="35" t="s">
        <v>5</v>
      </c>
      <c r="AG23" s="35"/>
      <c r="AH23" s="35" t="s">
        <v>1</v>
      </c>
      <c r="AI23" s="20"/>
      <c r="AJ23" s="20"/>
      <c r="AK23" s="20"/>
      <c r="AL23" s="20" t="s">
        <v>22</v>
      </c>
      <c r="AM23" s="35"/>
      <c r="AN23" s="35"/>
      <c r="AO23" s="35" t="s">
        <v>35</v>
      </c>
      <c r="AP23" s="35"/>
      <c r="AQ23" s="35"/>
      <c r="AR23" s="35" t="s">
        <v>10</v>
      </c>
      <c r="AS23" s="35"/>
      <c r="AT23" s="35"/>
      <c r="AU23" s="49"/>
      <c r="AV23" s="30">
        <f t="shared" si="0"/>
        <v>4</v>
      </c>
      <c r="AW23" s="30">
        <f t="shared" si="1"/>
        <v>0</v>
      </c>
      <c r="AX23" s="30">
        <f t="shared" si="2"/>
        <v>1</v>
      </c>
      <c r="AY23" s="30">
        <f t="shared" si="3"/>
        <v>2</v>
      </c>
      <c r="AZ23" s="30">
        <f t="shared" si="4"/>
        <v>1</v>
      </c>
      <c r="BA23" s="30">
        <f t="shared" si="5"/>
        <v>3</v>
      </c>
      <c r="BB23" s="30">
        <f t="shared" si="6"/>
        <v>1</v>
      </c>
      <c r="BC23" s="30">
        <f t="shared" si="7"/>
        <v>1</v>
      </c>
      <c r="BD23" s="30">
        <f t="shared" si="8"/>
        <v>1</v>
      </c>
      <c r="BE23" s="30">
        <f t="shared" si="9"/>
        <v>0</v>
      </c>
      <c r="BF23" s="30">
        <f t="shared" si="10"/>
        <v>2</v>
      </c>
      <c r="BG23" s="30">
        <f t="shared" si="11"/>
        <v>0</v>
      </c>
      <c r="BH23" s="30">
        <f t="shared" si="12"/>
        <v>0</v>
      </c>
      <c r="BI23" s="30">
        <f t="shared" si="13"/>
        <v>0</v>
      </c>
      <c r="BJ23" s="30">
        <f t="shared" si="14"/>
        <v>0</v>
      </c>
    </row>
    <row r="24" spans="1:62" ht="30" customHeight="1" x14ac:dyDescent="0.35">
      <c r="A24" s="32" t="s">
        <v>80</v>
      </c>
      <c r="B24" s="14"/>
      <c r="C24" s="14"/>
      <c r="D24" s="14" t="s">
        <v>22</v>
      </c>
      <c r="E24" s="14" t="s">
        <v>1</v>
      </c>
      <c r="F24" s="14" t="s">
        <v>4</v>
      </c>
      <c r="G24" s="14"/>
      <c r="H24" s="14"/>
      <c r="I24" s="14"/>
      <c r="J24" s="14" t="s">
        <v>10</v>
      </c>
      <c r="K24" s="14"/>
      <c r="L24" s="14"/>
      <c r="M24" s="14" t="s">
        <v>3</v>
      </c>
      <c r="N24" s="14"/>
      <c r="O24" s="14" t="s">
        <v>1</v>
      </c>
      <c r="P24" s="14"/>
      <c r="Q24" s="14" t="s">
        <v>22</v>
      </c>
      <c r="R24" s="14"/>
      <c r="S24" s="14"/>
      <c r="T24" s="14"/>
      <c r="U24" s="14"/>
      <c r="V24" s="14" t="s">
        <v>9</v>
      </c>
      <c r="W24" s="14"/>
      <c r="X24" s="14" t="s">
        <v>1</v>
      </c>
      <c r="Y24" s="14"/>
      <c r="Z24" s="14"/>
      <c r="AA24" s="14"/>
      <c r="AB24" s="14"/>
      <c r="AC24" s="14"/>
      <c r="AD24" s="14" t="s">
        <v>4</v>
      </c>
      <c r="AE24" s="14"/>
      <c r="AF24" s="14" t="s">
        <v>35</v>
      </c>
      <c r="AG24" s="14"/>
      <c r="AH24" s="14" t="s">
        <v>5</v>
      </c>
      <c r="AI24" s="14"/>
      <c r="AJ24" s="14" t="s">
        <v>1</v>
      </c>
      <c r="AK24" s="14" t="s">
        <v>22</v>
      </c>
      <c r="AL24" s="14"/>
      <c r="AM24" s="14"/>
      <c r="AN24" s="14" t="s">
        <v>10</v>
      </c>
      <c r="AO24" s="14"/>
      <c r="AP24" s="14"/>
      <c r="AQ24" s="14"/>
      <c r="AR24" s="14" t="s">
        <v>35</v>
      </c>
      <c r="AS24" s="14"/>
      <c r="AT24" s="14"/>
      <c r="AU24" s="45"/>
      <c r="AV24" s="30">
        <f t="shared" si="0"/>
        <v>4</v>
      </c>
      <c r="AW24" s="30">
        <f t="shared" si="1"/>
        <v>0</v>
      </c>
      <c r="AX24" s="30">
        <f t="shared" si="2"/>
        <v>1</v>
      </c>
      <c r="AY24" s="30">
        <f t="shared" si="3"/>
        <v>2</v>
      </c>
      <c r="AZ24" s="30">
        <f t="shared" si="4"/>
        <v>1</v>
      </c>
      <c r="BA24" s="30">
        <f t="shared" si="5"/>
        <v>3</v>
      </c>
      <c r="BB24" s="30">
        <f t="shared" si="6"/>
        <v>0</v>
      </c>
      <c r="BC24" s="30">
        <f t="shared" si="7"/>
        <v>2</v>
      </c>
      <c r="BD24" s="30">
        <f t="shared" si="8"/>
        <v>1</v>
      </c>
      <c r="BE24" s="30">
        <f t="shared" si="9"/>
        <v>0</v>
      </c>
      <c r="BF24" s="30">
        <f t="shared" si="10"/>
        <v>2</v>
      </c>
      <c r="BG24" s="30">
        <f t="shared" si="11"/>
        <v>0</v>
      </c>
      <c r="BH24" s="30">
        <f t="shared" si="12"/>
        <v>0</v>
      </c>
      <c r="BI24" s="30">
        <f t="shared" si="13"/>
        <v>0</v>
      </c>
      <c r="BJ24" s="30">
        <f t="shared" si="14"/>
        <v>0</v>
      </c>
    </row>
    <row r="25" spans="1:62" ht="30" customHeight="1" x14ac:dyDescent="0.35">
      <c r="A25" s="33" t="s">
        <v>81</v>
      </c>
      <c r="B25" s="20"/>
      <c r="C25" s="20" t="s">
        <v>22</v>
      </c>
      <c r="D25" s="20"/>
      <c r="E25" s="20" t="s">
        <v>1</v>
      </c>
      <c r="F25" s="20"/>
      <c r="G25" s="20" t="s">
        <v>4</v>
      </c>
      <c r="H25" s="35"/>
      <c r="I25" s="35"/>
      <c r="J25" s="35"/>
      <c r="K25" s="35" t="s">
        <v>10</v>
      </c>
      <c r="L25" s="35"/>
      <c r="M25" s="35" t="s">
        <v>3</v>
      </c>
      <c r="N25" s="35"/>
      <c r="O25" s="35"/>
      <c r="P25" s="35" t="s">
        <v>22</v>
      </c>
      <c r="Q25" s="35" t="s">
        <v>1</v>
      </c>
      <c r="R25" s="35"/>
      <c r="S25" s="35"/>
      <c r="T25" s="35"/>
      <c r="U25" s="35" t="s">
        <v>1</v>
      </c>
      <c r="V25" s="35" t="s">
        <v>9</v>
      </c>
      <c r="W25" s="35"/>
      <c r="X25" s="35"/>
      <c r="Y25" s="35"/>
      <c r="Z25" s="35" t="s">
        <v>1</v>
      </c>
      <c r="AA25" s="35" t="s">
        <v>4</v>
      </c>
      <c r="AB25" s="35"/>
      <c r="AC25" s="35"/>
      <c r="AD25" s="35"/>
      <c r="AE25" s="35"/>
      <c r="AF25" s="35" t="s">
        <v>35</v>
      </c>
      <c r="AG25" s="35"/>
      <c r="AH25" s="35" t="s">
        <v>1</v>
      </c>
      <c r="AI25" s="35" t="s">
        <v>22</v>
      </c>
      <c r="AJ25" s="35"/>
      <c r="AK25" s="20"/>
      <c r="AL25" s="35"/>
      <c r="AM25" s="35"/>
      <c r="AN25" s="35"/>
      <c r="AO25" s="35" t="s">
        <v>10</v>
      </c>
      <c r="AP25" s="35" t="s">
        <v>5</v>
      </c>
      <c r="AQ25" s="35"/>
      <c r="AR25" s="35" t="s">
        <v>35</v>
      </c>
      <c r="AS25" s="35"/>
      <c r="AT25" s="35"/>
      <c r="AU25" s="49"/>
      <c r="AV25" s="30">
        <f t="shared" si="0"/>
        <v>5</v>
      </c>
      <c r="AW25" s="30">
        <f t="shared" si="1"/>
        <v>0</v>
      </c>
      <c r="AX25" s="30">
        <f t="shared" si="2"/>
        <v>1</v>
      </c>
      <c r="AY25" s="30">
        <f t="shared" si="3"/>
        <v>2</v>
      </c>
      <c r="AZ25" s="30">
        <f t="shared" si="4"/>
        <v>1</v>
      </c>
      <c r="BA25" s="30">
        <f t="shared" si="5"/>
        <v>3</v>
      </c>
      <c r="BB25" s="30">
        <f t="shared" si="6"/>
        <v>0</v>
      </c>
      <c r="BC25" s="30">
        <f t="shared" si="7"/>
        <v>2</v>
      </c>
      <c r="BD25" s="30">
        <f t="shared" si="8"/>
        <v>1</v>
      </c>
      <c r="BE25" s="30">
        <f t="shared" si="9"/>
        <v>0</v>
      </c>
      <c r="BF25" s="30">
        <f t="shared" si="10"/>
        <v>2</v>
      </c>
      <c r="BG25" s="30">
        <f t="shared" si="11"/>
        <v>0</v>
      </c>
      <c r="BH25" s="30">
        <f t="shared" si="12"/>
        <v>0</v>
      </c>
      <c r="BI25" s="30">
        <f t="shared" si="13"/>
        <v>0</v>
      </c>
      <c r="BJ25" s="30">
        <f t="shared" si="14"/>
        <v>0</v>
      </c>
    </row>
    <row r="26" spans="1:62" ht="30" customHeight="1" x14ac:dyDescent="0.35">
      <c r="A26" s="32" t="s">
        <v>82</v>
      </c>
      <c r="B26" s="14"/>
      <c r="C26" s="14"/>
      <c r="D26" s="14"/>
      <c r="E26" s="14"/>
      <c r="F26" s="14" t="s">
        <v>45</v>
      </c>
      <c r="G26" s="14"/>
      <c r="H26" s="14"/>
      <c r="I26" s="14"/>
      <c r="J26" s="14"/>
      <c r="K26" s="14"/>
      <c r="L26" s="14"/>
      <c r="M26" s="14" t="s">
        <v>35</v>
      </c>
      <c r="N26" s="14"/>
      <c r="O26" s="14" t="s">
        <v>22</v>
      </c>
      <c r="P26" s="14"/>
      <c r="Q26" s="14" t="s">
        <v>1</v>
      </c>
      <c r="R26" s="14"/>
      <c r="S26" s="14"/>
      <c r="T26" s="14"/>
      <c r="U26" s="14"/>
      <c r="V26" s="14"/>
      <c r="W26" s="14"/>
      <c r="X26" s="14" t="s">
        <v>4</v>
      </c>
      <c r="Y26" s="14" t="s">
        <v>9</v>
      </c>
      <c r="Z26" s="14"/>
      <c r="AA26" s="14" t="s">
        <v>22</v>
      </c>
      <c r="AB26" s="14"/>
      <c r="AC26" s="14"/>
      <c r="AD26" s="14" t="s">
        <v>35</v>
      </c>
      <c r="AE26" s="14" t="s">
        <v>3</v>
      </c>
      <c r="AF26" s="14" t="s">
        <v>10</v>
      </c>
      <c r="AG26" s="14"/>
      <c r="AH26" s="14" t="s">
        <v>1</v>
      </c>
      <c r="AI26" s="14"/>
      <c r="AJ26" s="14" t="s">
        <v>5</v>
      </c>
      <c r="AK26" s="14"/>
      <c r="AL26" s="14"/>
      <c r="AM26" s="14" t="s">
        <v>22</v>
      </c>
      <c r="AN26" s="14" t="s">
        <v>4</v>
      </c>
      <c r="AO26" s="14"/>
      <c r="AP26" s="14"/>
      <c r="AQ26" s="14"/>
      <c r="AR26" s="14" t="s">
        <v>1</v>
      </c>
      <c r="AS26" s="14"/>
      <c r="AT26" s="14"/>
      <c r="AU26" s="45"/>
      <c r="AV26" s="30">
        <f t="shared" si="0"/>
        <v>3</v>
      </c>
      <c r="AW26" s="30">
        <f t="shared" si="1"/>
        <v>0</v>
      </c>
      <c r="AX26" s="30">
        <f t="shared" si="2"/>
        <v>1</v>
      </c>
      <c r="AY26" s="30">
        <f t="shared" si="3"/>
        <v>2</v>
      </c>
      <c r="AZ26" s="30">
        <f t="shared" si="4"/>
        <v>1</v>
      </c>
      <c r="BA26" s="30">
        <f t="shared" si="5"/>
        <v>3</v>
      </c>
      <c r="BB26" s="30">
        <f t="shared" si="6"/>
        <v>0</v>
      </c>
      <c r="BC26" s="30">
        <f t="shared" si="7"/>
        <v>2</v>
      </c>
      <c r="BD26" s="30">
        <f t="shared" si="8"/>
        <v>1</v>
      </c>
      <c r="BE26" s="30">
        <f t="shared" si="9"/>
        <v>0</v>
      </c>
      <c r="BF26" s="30">
        <f t="shared" si="10"/>
        <v>1</v>
      </c>
      <c r="BG26" s="30">
        <f t="shared" si="11"/>
        <v>0</v>
      </c>
      <c r="BH26" s="30">
        <f t="shared" si="12"/>
        <v>0</v>
      </c>
      <c r="BI26" s="30">
        <f t="shared" si="13"/>
        <v>0</v>
      </c>
      <c r="BJ26" s="30">
        <f t="shared" si="14"/>
        <v>0</v>
      </c>
    </row>
    <row r="27" spans="1:62" ht="30" customHeight="1" x14ac:dyDescent="0.35">
      <c r="A27" s="33" t="s">
        <v>83</v>
      </c>
      <c r="B27" s="20"/>
      <c r="C27" s="20" t="s">
        <v>9</v>
      </c>
      <c r="D27" s="20"/>
      <c r="E27" s="20"/>
      <c r="F27" s="20"/>
      <c r="G27" s="20" t="s">
        <v>45</v>
      </c>
      <c r="H27" s="35"/>
      <c r="I27" s="35"/>
      <c r="J27" s="35"/>
      <c r="K27" s="35"/>
      <c r="L27" s="35"/>
      <c r="M27" s="35"/>
      <c r="N27" s="35" t="s">
        <v>22</v>
      </c>
      <c r="O27" s="35" t="s">
        <v>22</v>
      </c>
      <c r="P27" s="35" t="s">
        <v>35</v>
      </c>
      <c r="Q27" s="35" t="s">
        <v>1</v>
      </c>
      <c r="R27" s="35"/>
      <c r="S27" s="35"/>
      <c r="T27" s="35"/>
      <c r="U27" s="35"/>
      <c r="V27" s="35"/>
      <c r="W27" s="35"/>
      <c r="X27" s="35" t="s">
        <v>4</v>
      </c>
      <c r="Y27" s="35"/>
      <c r="Z27" s="35" t="s">
        <v>22</v>
      </c>
      <c r="AA27" s="35" t="s">
        <v>10</v>
      </c>
      <c r="AB27" s="35" t="s">
        <v>9</v>
      </c>
      <c r="AC27" s="35"/>
      <c r="AD27" s="35"/>
      <c r="AE27" s="35"/>
      <c r="AF27" s="35"/>
      <c r="AG27" s="35"/>
      <c r="AH27" s="35" t="s">
        <v>1</v>
      </c>
      <c r="AI27" s="35"/>
      <c r="AJ27" s="35" t="s">
        <v>5</v>
      </c>
      <c r="AK27" s="35"/>
      <c r="AL27" s="35"/>
      <c r="AM27" s="35" t="s">
        <v>22</v>
      </c>
      <c r="AN27" s="35" t="s">
        <v>4</v>
      </c>
      <c r="AO27" s="35"/>
      <c r="AP27" s="35"/>
      <c r="AQ27" s="20"/>
      <c r="AR27" s="35" t="s">
        <v>1</v>
      </c>
      <c r="AS27" s="35"/>
      <c r="AT27" s="35"/>
      <c r="AU27" s="49"/>
      <c r="AV27" s="30">
        <f t="shared" si="0"/>
        <v>3</v>
      </c>
      <c r="AW27" s="30">
        <f t="shared" si="1"/>
        <v>0</v>
      </c>
      <c r="AX27" s="30">
        <f t="shared" si="2"/>
        <v>0</v>
      </c>
      <c r="AY27" s="30">
        <f t="shared" si="3"/>
        <v>2</v>
      </c>
      <c r="AZ27" s="30">
        <f t="shared" si="4"/>
        <v>1</v>
      </c>
      <c r="BA27" s="30">
        <f t="shared" si="5"/>
        <v>4</v>
      </c>
      <c r="BB27" s="30">
        <f t="shared" si="6"/>
        <v>0</v>
      </c>
      <c r="BC27" s="30">
        <f t="shared" si="7"/>
        <v>1</v>
      </c>
      <c r="BD27" s="30">
        <f t="shared" si="8"/>
        <v>2</v>
      </c>
      <c r="BE27" s="30">
        <f t="shared" si="9"/>
        <v>0</v>
      </c>
      <c r="BF27" s="30">
        <f t="shared" si="10"/>
        <v>1</v>
      </c>
      <c r="BG27" s="30">
        <f t="shared" si="11"/>
        <v>0</v>
      </c>
      <c r="BH27" s="30">
        <f t="shared" si="12"/>
        <v>0</v>
      </c>
      <c r="BI27" s="30">
        <f t="shared" si="13"/>
        <v>0</v>
      </c>
      <c r="BJ27" s="30">
        <f t="shared" si="14"/>
        <v>0</v>
      </c>
    </row>
    <row r="28" spans="1:62" ht="30" customHeight="1" x14ac:dyDescent="0.35">
      <c r="A28" s="32" t="s">
        <v>84</v>
      </c>
      <c r="B28" s="14"/>
      <c r="C28" s="14" t="s">
        <v>9</v>
      </c>
      <c r="D28" s="14" t="s">
        <v>3</v>
      </c>
      <c r="E28" s="14"/>
      <c r="F28" s="14"/>
      <c r="G28" s="14" t="s">
        <v>45</v>
      </c>
      <c r="H28" s="14"/>
      <c r="I28" s="14"/>
      <c r="J28" s="14"/>
      <c r="K28" s="14"/>
      <c r="L28" s="14" t="s">
        <v>35</v>
      </c>
      <c r="M28" s="14"/>
      <c r="N28" s="14"/>
      <c r="O28" s="14" t="s">
        <v>22</v>
      </c>
      <c r="P28" s="14"/>
      <c r="Q28" s="14"/>
      <c r="R28" s="14"/>
      <c r="S28" s="14"/>
      <c r="T28" s="14"/>
      <c r="U28" s="14"/>
      <c r="V28" s="14"/>
      <c r="W28" s="14" t="s">
        <v>10</v>
      </c>
      <c r="X28" s="14" t="s">
        <v>4</v>
      </c>
      <c r="Y28" s="14"/>
      <c r="Z28" s="14"/>
      <c r="AA28" s="14" t="s">
        <v>22</v>
      </c>
      <c r="AB28" s="14" t="s">
        <v>9</v>
      </c>
      <c r="AC28" s="14" t="s">
        <v>35</v>
      </c>
      <c r="AD28" s="14"/>
      <c r="AE28" s="14" t="s">
        <v>3</v>
      </c>
      <c r="AF28" s="14"/>
      <c r="AG28" s="14"/>
      <c r="AH28" s="14" t="s">
        <v>1</v>
      </c>
      <c r="AI28" s="14"/>
      <c r="AJ28" s="14"/>
      <c r="AK28" s="14" t="s">
        <v>5</v>
      </c>
      <c r="AL28" s="14"/>
      <c r="AM28" s="14" t="s">
        <v>22</v>
      </c>
      <c r="AN28" s="14"/>
      <c r="AO28" s="14"/>
      <c r="AP28" s="14"/>
      <c r="AQ28" s="14" t="s">
        <v>4</v>
      </c>
      <c r="AR28" s="14"/>
      <c r="AS28" s="14"/>
      <c r="AT28" s="14" t="s">
        <v>1</v>
      </c>
      <c r="AU28" s="45"/>
      <c r="AV28" s="30">
        <f t="shared" si="0"/>
        <v>2</v>
      </c>
      <c r="AW28" s="30">
        <f t="shared" si="1"/>
        <v>0</v>
      </c>
      <c r="AX28" s="30">
        <f t="shared" si="2"/>
        <v>2</v>
      </c>
      <c r="AY28" s="30">
        <f t="shared" si="3"/>
        <v>2</v>
      </c>
      <c r="AZ28" s="30">
        <f t="shared" si="4"/>
        <v>1</v>
      </c>
      <c r="BA28" s="30">
        <f t="shared" si="5"/>
        <v>3</v>
      </c>
      <c r="BB28" s="30">
        <f t="shared" si="6"/>
        <v>0</v>
      </c>
      <c r="BC28" s="30">
        <f t="shared" si="7"/>
        <v>2</v>
      </c>
      <c r="BD28" s="30">
        <f t="shared" si="8"/>
        <v>2</v>
      </c>
      <c r="BE28" s="30">
        <f t="shared" si="9"/>
        <v>0</v>
      </c>
      <c r="BF28" s="30">
        <f t="shared" si="10"/>
        <v>1</v>
      </c>
      <c r="BG28" s="30">
        <f t="shared" si="11"/>
        <v>0</v>
      </c>
      <c r="BH28" s="30">
        <f t="shared" si="12"/>
        <v>0</v>
      </c>
      <c r="BI28" s="30">
        <f t="shared" si="13"/>
        <v>0</v>
      </c>
      <c r="BJ28" s="30">
        <f t="shared" si="14"/>
        <v>0</v>
      </c>
    </row>
    <row r="29" spans="1:62" ht="30" customHeight="1" x14ac:dyDescent="0.35">
      <c r="A29" s="36" t="s">
        <v>85</v>
      </c>
      <c r="B29" s="20"/>
      <c r="C29" s="20" t="s">
        <v>4</v>
      </c>
      <c r="D29" s="20"/>
      <c r="E29" s="20" t="s">
        <v>9</v>
      </c>
      <c r="F29" s="20" t="s">
        <v>5</v>
      </c>
      <c r="G29" s="20" t="s">
        <v>45</v>
      </c>
      <c r="H29" s="35"/>
      <c r="I29" s="35" t="s">
        <v>10</v>
      </c>
      <c r="J29" s="35"/>
      <c r="K29" s="35"/>
      <c r="L29" s="35" t="s">
        <v>1</v>
      </c>
      <c r="M29" s="35"/>
      <c r="N29" s="35" t="s">
        <v>22</v>
      </c>
      <c r="O29" s="35"/>
      <c r="P29" s="35"/>
      <c r="Q29" s="35" t="s">
        <v>1</v>
      </c>
      <c r="R29" s="35"/>
      <c r="S29" s="35"/>
      <c r="T29" s="35" t="s">
        <v>34</v>
      </c>
      <c r="U29" s="35"/>
      <c r="V29" s="35"/>
      <c r="W29" s="35"/>
      <c r="X29" s="35"/>
      <c r="Y29" s="35"/>
      <c r="Z29" s="35"/>
      <c r="AA29" s="35"/>
      <c r="AB29" s="35" t="s">
        <v>22</v>
      </c>
      <c r="AC29" s="35"/>
      <c r="AD29" s="35"/>
      <c r="AE29" s="35" t="s">
        <v>4</v>
      </c>
      <c r="AF29" s="35"/>
      <c r="AG29" s="35"/>
      <c r="AH29" s="35"/>
      <c r="AI29" s="35"/>
      <c r="AJ29" s="35"/>
      <c r="AK29" s="20"/>
      <c r="AL29" s="20"/>
      <c r="AM29" s="35"/>
      <c r="AN29" s="35"/>
      <c r="AO29" s="35" t="s">
        <v>34</v>
      </c>
      <c r="AP29" s="35" t="s">
        <v>5</v>
      </c>
      <c r="AQ29" s="35"/>
      <c r="AR29" s="35" t="s">
        <v>22</v>
      </c>
      <c r="AS29" s="20" t="s">
        <v>4</v>
      </c>
      <c r="AT29" s="20"/>
      <c r="AU29" s="49"/>
      <c r="AV29" s="30">
        <f t="shared" si="0"/>
        <v>2</v>
      </c>
      <c r="AW29" s="30">
        <f t="shared" si="1"/>
        <v>0</v>
      </c>
      <c r="AX29" s="30">
        <f t="shared" si="2"/>
        <v>0</v>
      </c>
      <c r="AY29" s="30">
        <f t="shared" si="3"/>
        <v>3</v>
      </c>
      <c r="AZ29" s="30">
        <f t="shared" si="4"/>
        <v>2</v>
      </c>
      <c r="BA29" s="30">
        <f t="shared" si="5"/>
        <v>3</v>
      </c>
      <c r="BB29" s="30">
        <f t="shared" si="6"/>
        <v>2</v>
      </c>
      <c r="BC29" s="30">
        <f t="shared" si="7"/>
        <v>0</v>
      </c>
      <c r="BD29" s="30">
        <f t="shared" si="8"/>
        <v>1</v>
      </c>
      <c r="BE29" s="30">
        <f t="shared" si="9"/>
        <v>0</v>
      </c>
      <c r="BF29" s="30">
        <f t="shared" si="10"/>
        <v>1</v>
      </c>
      <c r="BG29" s="30">
        <f t="shared" si="11"/>
        <v>0</v>
      </c>
      <c r="BH29" s="30">
        <f t="shared" si="12"/>
        <v>0</v>
      </c>
      <c r="BI29" s="30">
        <f t="shared" si="13"/>
        <v>0</v>
      </c>
      <c r="BJ29" s="30">
        <f t="shared" si="14"/>
        <v>0</v>
      </c>
    </row>
    <row r="30" spans="1:62" ht="30" customHeight="1" x14ac:dyDescent="0.35">
      <c r="A30" s="32" t="s">
        <v>86</v>
      </c>
      <c r="B30" s="14"/>
      <c r="C30" s="14" t="s">
        <v>4</v>
      </c>
      <c r="D30" s="14"/>
      <c r="E30" s="14" t="s">
        <v>9</v>
      </c>
      <c r="F30" s="14" t="s">
        <v>5</v>
      </c>
      <c r="G30" s="14"/>
      <c r="H30" s="14"/>
      <c r="I30" s="14"/>
      <c r="J30" s="14" t="s">
        <v>10</v>
      </c>
      <c r="K30" s="14" t="s">
        <v>22</v>
      </c>
      <c r="L30" s="14"/>
      <c r="M30" s="14"/>
      <c r="N30" s="14"/>
      <c r="O30" s="14"/>
      <c r="P30" s="14" t="s">
        <v>1</v>
      </c>
      <c r="Q30" s="14" t="s">
        <v>34</v>
      </c>
      <c r="R30" s="14"/>
      <c r="S30" s="14"/>
      <c r="T30" s="14"/>
      <c r="U30" s="14"/>
      <c r="V30" s="14"/>
      <c r="W30" s="14"/>
      <c r="X30" s="14"/>
      <c r="Y30" s="14"/>
      <c r="Z30" s="14"/>
      <c r="AA30" s="14" t="s">
        <v>1</v>
      </c>
      <c r="AB30" s="14"/>
      <c r="AC30" s="14"/>
      <c r="AD30" s="14"/>
      <c r="AE30" s="14" t="s">
        <v>4</v>
      </c>
      <c r="AF30" s="14"/>
      <c r="AG30" s="14"/>
      <c r="AH30" s="14"/>
      <c r="AI30" s="14"/>
      <c r="AJ30" s="14"/>
      <c r="AK30" s="14"/>
      <c r="AL30" s="14"/>
      <c r="AM30" s="14"/>
      <c r="AN30" s="14" t="s">
        <v>34</v>
      </c>
      <c r="AO30" s="14" t="s">
        <v>22</v>
      </c>
      <c r="AP30" s="14" t="s">
        <v>5</v>
      </c>
      <c r="AQ30" s="14"/>
      <c r="AR30" s="14"/>
      <c r="AS30" s="14" t="s">
        <v>4</v>
      </c>
      <c r="AT30" s="14"/>
      <c r="AU30" s="45"/>
      <c r="AV30" s="30">
        <f t="shared" si="0"/>
        <v>2</v>
      </c>
      <c r="AW30" s="30">
        <f t="shared" si="1"/>
        <v>0</v>
      </c>
      <c r="AX30" s="30">
        <f t="shared" si="2"/>
        <v>0</v>
      </c>
      <c r="AY30" s="30">
        <f t="shared" si="3"/>
        <v>3</v>
      </c>
      <c r="AZ30" s="30">
        <f t="shared" si="4"/>
        <v>2</v>
      </c>
      <c r="BA30" s="30">
        <f t="shared" si="5"/>
        <v>2</v>
      </c>
      <c r="BB30" s="30">
        <f t="shared" si="6"/>
        <v>2</v>
      </c>
      <c r="BC30" s="30">
        <f t="shared" si="7"/>
        <v>0</v>
      </c>
      <c r="BD30" s="30">
        <f t="shared" si="8"/>
        <v>1</v>
      </c>
      <c r="BE30" s="30">
        <f t="shared" si="9"/>
        <v>0</v>
      </c>
      <c r="BF30" s="30">
        <f t="shared" si="10"/>
        <v>1</v>
      </c>
      <c r="BG30" s="30">
        <f t="shared" si="11"/>
        <v>0</v>
      </c>
      <c r="BH30" s="30">
        <f t="shared" si="12"/>
        <v>0</v>
      </c>
      <c r="BI30" s="30">
        <f t="shared" si="13"/>
        <v>0</v>
      </c>
      <c r="BJ30" s="30">
        <f t="shared" si="14"/>
        <v>0</v>
      </c>
    </row>
    <row r="31" spans="1:62" ht="30" customHeight="1" x14ac:dyDescent="0.35">
      <c r="A31" s="36" t="s">
        <v>87</v>
      </c>
      <c r="B31" s="20"/>
      <c r="C31" s="20" t="s">
        <v>4</v>
      </c>
      <c r="D31" s="20"/>
      <c r="E31" s="20"/>
      <c r="F31" s="20" t="s">
        <v>5</v>
      </c>
      <c r="G31" s="20"/>
      <c r="H31" s="35" t="s">
        <v>9</v>
      </c>
      <c r="I31" s="35"/>
      <c r="J31" s="35" t="s">
        <v>10</v>
      </c>
      <c r="K31" s="35"/>
      <c r="L31" s="35"/>
      <c r="M31" s="35"/>
      <c r="N31" s="35"/>
      <c r="O31" s="35"/>
      <c r="P31" s="35" t="s">
        <v>1</v>
      </c>
      <c r="Q31" s="35" t="s">
        <v>34</v>
      </c>
      <c r="R31" s="35"/>
      <c r="S31" s="35"/>
      <c r="T31" s="35"/>
      <c r="U31" s="35"/>
      <c r="V31" s="35"/>
      <c r="W31" s="35" t="s">
        <v>22</v>
      </c>
      <c r="X31" s="35"/>
      <c r="Y31" s="35"/>
      <c r="Z31" s="35"/>
      <c r="AA31" s="35" t="s">
        <v>1</v>
      </c>
      <c r="AB31" s="35"/>
      <c r="AC31" s="35"/>
      <c r="AD31" s="35"/>
      <c r="AE31" s="35" t="s">
        <v>4</v>
      </c>
      <c r="AF31" s="35"/>
      <c r="AG31" s="35"/>
      <c r="AH31" s="35"/>
      <c r="AI31" s="35"/>
      <c r="AJ31" s="20"/>
      <c r="AK31" s="20"/>
      <c r="AL31" s="20"/>
      <c r="AM31" s="35"/>
      <c r="AN31" s="35" t="s">
        <v>22</v>
      </c>
      <c r="AO31" s="35" t="s">
        <v>34</v>
      </c>
      <c r="AP31" s="35" t="s">
        <v>5</v>
      </c>
      <c r="AQ31" s="35"/>
      <c r="AR31" s="35"/>
      <c r="AS31" s="20" t="s">
        <v>4</v>
      </c>
      <c r="AT31" s="35"/>
      <c r="AU31" s="49"/>
      <c r="AV31" s="30">
        <f t="shared" si="0"/>
        <v>2</v>
      </c>
      <c r="AW31" s="30">
        <f t="shared" si="1"/>
        <v>0</v>
      </c>
      <c r="AX31" s="30">
        <f t="shared" si="2"/>
        <v>0</v>
      </c>
      <c r="AY31" s="30">
        <f t="shared" si="3"/>
        <v>3</v>
      </c>
      <c r="AZ31" s="30">
        <f t="shared" si="4"/>
        <v>2</v>
      </c>
      <c r="BA31" s="30">
        <f t="shared" si="5"/>
        <v>2</v>
      </c>
      <c r="BB31" s="30">
        <f t="shared" si="6"/>
        <v>2</v>
      </c>
      <c r="BC31" s="30">
        <f t="shared" si="7"/>
        <v>0</v>
      </c>
      <c r="BD31" s="30">
        <f t="shared" si="8"/>
        <v>1</v>
      </c>
      <c r="BE31" s="30">
        <f t="shared" si="9"/>
        <v>0</v>
      </c>
      <c r="BF31" s="30">
        <f t="shared" si="10"/>
        <v>1</v>
      </c>
      <c r="BG31" s="30">
        <f t="shared" si="11"/>
        <v>0</v>
      </c>
      <c r="BH31" s="30">
        <f t="shared" si="12"/>
        <v>0</v>
      </c>
      <c r="BI31" s="30">
        <f t="shared" si="13"/>
        <v>0</v>
      </c>
      <c r="BJ31" s="30">
        <f t="shared" si="14"/>
        <v>0</v>
      </c>
    </row>
    <row r="32" spans="1:62" ht="30" customHeight="1" x14ac:dyDescent="0.35">
      <c r="A32" s="32" t="s">
        <v>88</v>
      </c>
      <c r="B32" s="14"/>
      <c r="C32" s="14"/>
      <c r="D32" s="14"/>
      <c r="E32" s="14" t="s">
        <v>17</v>
      </c>
      <c r="F32" s="14"/>
      <c r="G32" s="14"/>
      <c r="H32" s="14" t="s">
        <v>1</v>
      </c>
      <c r="I32" s="14" t="s">
        <v>89</v>
      </c>
      <c r="J32" s="14"/>
      <c r="K32" s="14" t="s">
        <v>35</v>
      </c>
      <c r="L32" s="14"/>
      <c r="M32" s="14"/>
      <c r="N32" s="14" t="s">
        <v>3</v>
      </c>
      <c r="O32" s="14"/>
      <c r="P32" s="14" t="s">
        <v>1</v>
      </c>
      <c r="Q32" s="14"/>
      <c r="R32" s="14"/>
      <c r="S32" s="14" t="s">
        <v>22</v>
      </c>
      <c r="T32" s="14" t="s">
        <v>17</v>
      </c>
      <c r="U32" s="14"/>
      <c r="V32" s="14" t="s">
        <v>35</v>
      </c>
      <c r="W32" s="14"/>
      <c r="X32" s="14"/>
      <c r="Y32" s="14"/>
      <c r="Z32" s="14"/>
      <c r="AA32" s="14"/>
      <c r="AB32" s="14" t="s">
        <v>1</v>
      </c>
      <c r="AC32" s="14" t="s">
        <v>17</v>
      </c>
      <c r="AD32" s="14"/>
      <c r="AE32" s="53" t="s">
        <v>17</v>
      </c>
      <c r="AF32" s="14"/>
      <c r="AG32" s="14"/>
      <c r="AH32" s="14" t="s">
        <v>3</v>
      </c>
      <c r="AI32" s="14"/>
      <c r="AJ32" s="14"/>
      <c r="AK32" s="14"/>
      <c r="AL32" s="14"/>
      <c r="AM32" s="14" t="s">
        <v>10</v>
      </c>
      <c r="AN32" s="14" t="s">
        <v>1</v>
      </c>
      <c r="AO32" s="14"/>
      <c r="AP32" s="14"/>
      <c r="AQ32" s="14" t="s">
        <v>17</v>
      </c>
      <c r="AR32" s="14"/>
      <c r="AS32" s="14"/>
      <c r="AT32" s="14"/>
      <c r="AU32" s="45"/>
      <c r="AV32" s="30">
        <f t="shared" si="0"/>
        <v>4</v>
      </c>
      <c r="AW32" s="30">
        <f t="shared" si="1"/>
        <v>5</v>
      </c>
      <c r="AX32" s="30">
        <f t="shared" si="2"/>
        <v>2</v>
      </c>
      <c r="AY32" s="30">
        <f t="shared" si="3"/>
        <v>0</v>
      </c>
      <c r="AZ32" s="30">
        <f t="shared" si="4"/>
        <v>0</v>
      </c>
      <c r="BA32" s="30">
        <f t="shared" si="5"/>
        <v>1</v>
      </c>
      <c r="BB32" s="30">
        <f t="shared" si="6"/>
        <v>0</v>
      </c>
      <c r="BC32" s="30">
        <f t="shared" si="7"/>
        <v>2</v>
      </c>
      <c r="BD32" s="30">
        <f t="shared" si="8"/>
        <v>0</v>
      </c>
      <c r="BE32" s="30">
        <f t="shared" si="9"/>
        <v>1</v>
      </c>
      <c r="BF32" s="30">
        <f t="shared" si="10"/>
        <v>1</v>
      </c>
      <c r="BG32" s="30">
        <f t="shared" si="11"/>
        <v>0</v>
      </c>
      <c r="BH32" s="30">
        <f t="shared" si="12"/>
        <v>0</v>
      </c>
      <c r="BI32" s="30">
        <f t="shared" si="13"/>
        <v>0</v>
      </c>
      <c r="BJ32" s="30">
        <f t="shared" si="14"/>
        <v>0</v>
      </c>
    </row>
    <row r="33" spans="1:62" ht="30" customHeight="1" x14ac:dyDescent="0.35">
      <c r="A33" s="36" t="s">
        <v>90</v>
      </c>
      <c r="B33" s="20"/>
      <c r="C33" s="20"/>
      <c r="D33" s="20" t="s">
        <v>22</v>
      </c>
      <c r="E33" s="20" t="s">
        <v>17</v>
      </c>
      <c r="F33" s="20" t="s">
        <v>1</v>
      </c>
      <c r="G33" s="20"/>
      <c r="H33" s="20"/>
      <c r="I33" s="20" t="s">
        <v>89</v>
      </c>
      <c r="J33" s="20"/>
      <c r="K33" s="20"/>
      <c r="L33" s="20" t="s">
        <v>1</v>
      </c>
      <c r="M33" s="20" t="s">
        <v>3</v>
      </c>
      <c r="N33" s="20"/>
      <c r="O33" s="20"/>
      <c r="P33" s="20"/>
      <c r="Q33" s="20"/>
      <c r="R33" s="20"/>
      <c r="S33" s="20"/>
      <c r="T33" s="20" t="s">
        <v>17</v>
      </c>
      <c r="U33" s="20" t="s">
        <v>22</v>
      </c>
      <c r="V33" s="20"/>
      <c r="W33" s="20"/>
      <c r="X33" s="20" t="s">
        <v>1</v>
      </c>
      <c r="Y33" s="20"/>
      <c r="Z33" s="20"/>
      <c r="AA33" s="20"/>
      <c r="AB33" s="20"/>
      <c r="AC33" s="20" t="s">
        <v>17</v>
      </c>
      <c r="AD33" s="20" t="s">
        <v>45</v>
      </c>
      <c r="AE33" s="20" t="s">
        <v>17</v>
      </c>
      <c r="AF33" s="20"/>
      <c r="AG33" s="20"/>
      <c r="AH33" s="20" t="s">
        <v>35</v>
      </c>
      <c r="AI33" s="20" t="s">
        <v>3</v>
      </c>
      <c r="AJ33" s="20" t="s">
        <v>10</v>
      </c>
      <c r="AK33" s="20" t="s">
        <v>9</v>
      </c>
      <c r="AL33" s="20"/>
      <c r="AM33" s="20"/>
      <c r="AN33" s="20"/>
      <c r="AO33" s="20" t="s">
        <v>1</v>
      </c>
      <c r="AP33" s="20"/>
      <c r="AQ33" s="20" t="s">
        <v>17</v>
      </c>
      <c r="AR33" s="20"/>
      <c r="AS33" s="20"/>
      <c r="AT33" s="20"/>
      <c r="AU33" s="46"/>
      <c r="AV33" s="30">
        <f t="shared" si="0"/>
        <v>4</v>
      </c>
      <c r="AW33" s="30">
        <f t="shared" si="1"/>
        <v>5</v>
      </c>
      <c r="AX33" s="30">
        <f t="shared" si="2"/>
        <v>2</v>
      </c>
      <c r="AY33" s="30">
        <f t="shared" si="3"/>
        <v>0</v>
      </c>
      <c r="AZ33" s="30">
        <f t="shared" si="4"/>
        <v>0</v>
      </c>
      <c r="BA33" s="30">
        <f t="shared" si="5"/>
        <v>2</v>
      </c>
      <c r="BB33" s="30">
        <f t="shared" si="6"/>
        <v>0</v>
      </c>
      <c r="BC33" s="30">
        <f t="shared" si="7"/>
        <v>1</v>
      </c>
      <c r="BD33" s="30">
        <f t="shared" si="8"/>
        <v>1</v>
      </c>
      <c r="BE33" s="30">
        <f t="shared" si="9"/>
        <v>1</v>
      </c>
      <c r="BF33" s="30">
        <f t="shared" si="10"/>
        <v>1</v>
      </c>
      <c r="BG33" s="30">
        <f t="shared" si="11"/>
        <v>0</v>
      </c>
      <c r="BH33" s="30">
        <f t="shared" si="12"/>
        <v>0</v>
      </c>
      <c r="BI33" s="30">
        <f t="shared" si="13"/>
        <v>0</v>
      </c>
      <c r="BJ33" s="30">
        <f t="shared" si="14"/>
        <v>0</v>
      </c>
    </row>
    <row r="34" spans="1:62" ht="30" customHeight="1" x14ac:dyDescent="0.35">
      <c r="A34" s="32" t="s">
        <v>91</v>
      </c>
      <c r="B34" s="14"/>
      <c r="C34" s="14" t="s">
        <v>22</v>
      </c>
      <c r="D34" s="14"/>
      <c r="E34" s="14"/>
      <c r="F34" s="14"/>
      <c r="G34" s="14"/>
      <c r="H34" s="14"/>
      <c r="I34" s="14" t="s">
        <v>10</v>
      </c>
      <c r="J34" s="14"/>
      <c r="K34" s="14"/>
      <c r="L34" s="14"/>
      <c r="M34" s="14"/>
      <c r="N34" s="14"/>
      <c r="O34" s="14"/>
      <c r="P34" s="14"/>
      <c r="Q34" s="14"/>
      <c r="R34" s="14" t="s">
        <v>17</v>
      </c>
      <c r="S34" s="14"/>
      <c r="T34" s="14"/>
      <c r="U34" s="14"/>
      <c r="V34" s="14"/>
      <c r="W34" s="14"/>
      <c r="X34" s="14" t="s">
        <v>1</v>
      </c>
      <c r="Y34" s="14"/>
      <c r="Z34" s="14" t="s">
        <v>17</v>
      </c>
      <c r="AA34" s="14"/>
      <c r="AB34" s="14"/>
      <c r="AC34" s="14"/>
      <c r="AD34" s="14"/>
      <c r="AE34" s="14"/>
      <c r="AF34" s="14"/>
      <c r="AG34" s="14" t="s">
        <v>22</v>
      </c>
      <c r="AH34" s="14" t="s">
        <v>1</v>
      </c>
      <c r="AI34" s="14"/>
      <c r="AJ34" s="14" t="s">
        <v>22</v>
      </c>
      <c r="AK34" s="14"/>
      <c r="AL34" s="14" t="s">
        <v>17</v>
      </c>
      <c r="AM34" s="14"/>
      <c r="AN34" s="14" t="s">
        <v>17</v>
      </c>
      <c r="AO34" s="14"/>
      <c r="AP34" s="14"/>
      <c r="AQ34" s="14"/>
      <c r="AR34" s="14"/>
      <c r="AS34" s="14"/>
      <c r="AT34" s="14"/>
      <c r="AU34" s="45"/>
      <c r="AV34" s="30">
        <f t="shared" si="0"/>
        <v>2</v>
      </c>
      <c r="AW34" s="30">
        <f t="shared" si="1"/>
        <v>4</v>
      </c>
      <c r="AX34" s="30">
        <f t="shared" si="2"/>
        <v>0</v>
      </c>
      <c r="AY34" s="30">
        <f t="shared" si="3"/>
        <v>0</v>
      </c>
      <c r="AZ34" s="30">
        <f t="shared" si="4"/>
        <v>0</v>
      </c>
      <c r="BA34" s="30">
        <f t="shared" si="5"/>
        <v>3</v>
      </c>
      <c r="BB34" s="30">
        <f t="shared" si="6"/>
        <v>0</v>
      </c>
      <c r="BC34" s="30">
        <f t="shared" si="7"/>
        <v>0</v>
      </c>
      <c r="BD34" s="30">
        <f t="shared" si="8"/>
        <v>0</v>
      </c>
      <c r="BE34" s="30">
        <f t="shared" si="9"/>
        <v>0</v>
      </c>
      <c r="BF34" s="30">
        <f t="shared" si="10"/>
        <v>1</v>
      </c>
      <c r="BG34" s="30">
        <f t="shared" si="11"/>
        <v>0</v>
      </c>
      <c r="BH34" s="30">
        <f t="shared" si="12"/>
        <v>0</v>
      </c>
      <c r="BI34" s="30">
        <f t="shared" si="13"/>
        <v>0</v>
      </c>
      <c r="BJ34" s="30">
        <f t="shared" si="14"/>
        <v>0</v>
      </c>
    </row>
    <row r="35" spans="1:62" ht="30" customHeight="1" x14ac:dyDescent="0.35">
      <c r="A35" s="36" t="s">
        <v>92</v>
      </c>
      <c r="B35" s="20" t="s">
        <v>9</v>
      </c>
      <c r="C35" s="47" t="s">
        <v>22</v>
      </c>
      <c r="D35" s="20"/>
      <c r="E35" s="20"/>
      <c r="F35" s="20" t="s">
        <v>17</v>
      </c>
      <c r="G35" s="20"/>
      <c r="H35" s="20"/>
      <c r="I35" s="20"/>
      <c r="J35" s="20"/>
      <c r="K35" s="20" t="s">
        <v>10</v>
      </c>
      <c r="L35" s="20"/>
      <c r="M35" s="20"/>
      <c r="N35" s="20"/>
      <c r="O35" s="20" t="s">
        <v>45</v>
      </c>
      <c r="P35" s="20"/>
      <c r="Q35" s="20"/>
      <c r="R35" s="20"/>
      <c r="S35" s="20" t="s">
        <v>22</v>
      </c>
      <c r="T35" s="20"/>
      <c r="U35" s="20"/>
      <c r="V35" s="20" t="s">
        <v>1</v>
      </c>
      <c r="W35" s="20" t="s">
        <v>9</v>
      </c>
      <c r="X35" s="20"/>
      <c r="Y35" s="20"/>
      <c r="Z35" s="20"/>
      <c r="AA35" s="20"/>
      <c r="AB35" s="20" t="s">
        <v>17</v>
      </c>
      <c r="AC35" s="20"/>
      <c r="AD35" s="20"/>
      <c r="AE35" s="20"/>
      <c r="AF35" s="20"/>
      <c r="AG35" s="20" t="s">
        <v>22</v>
      </c>
      <c r="AH35" s="20" t="s">
        <v>1</v>
      </c>
      <c r="AI35" s="20"/>
      <c r="AJ35" s="20"/>
      <c r="AK35" s="20" t="s">
        <v>22</v>
      </c>
      <c r="AL35" s="20"/>
      <c r="AM35" s="20"/>
      <c r="AN35" s="20"/>
      <c r="AO35" s="20" t="s">
        <v>17</v>
      </c>
      <c r="AP35" s="20"/>
      <c r="AQ35" s="20"/>
      <c r="AR35" s="20"/>
      <c r="AS35" s="20"/>
      <c r="AT35" s="20"/>
      <c r="AU35" s="46"/>
      <c r="AV35" s="30">
        <f t="shared" si="0"/>
        <v>2</v>
      </c>
      <c r="AW35" s="30">
        <f t="shared" si="1"/>
        <v>3</v>
      </c>
      <c r="AX35" s="30">
        <f t="shared" si="2"/>
        <v>0</v>
      </c>
      <c r="AY35" s="30">
        <f t="shared" si="3"/>
        <v>0</v>
      </c>
      <c r="AZ35" s="30">
        <f t="shared" si="4"/>
        <v>0</v>
      </c>
      <c r="BA35" s="30">
        <f t="shared" si="5"/>
        <v>4</v>
      </c>
      <c r="BB35" s="30">
        <f t="shared" si="6"/>
        <v>0</v>
      </c>
      <c r="BC35" s="30">
        <f t="shared" si="7"/>
        <v>0</v>
      </c>
      <c r="BD35" s="30">
        <f t="shared" si="8"/>
        <v>2</v>
      </c>
      <c r="BE35" s="30">
        <f t="shared" si="9"/>
        <v>0</v>
      </c>
      <c r="BF35" s="30">
        <f t="shared" si="10"/>
        <v>1</v>
      </c>
      <c r="BG35" s="30">
        <f t="shared" si="11"/>
        <v>0</v>
      </c>
      <c r="BH35" s="30">
        <f t="shared" si="12"/>
        <v>0</v>
      </c>
      <c r="BI35" s="30">
        <f t="shared" si="13"/>
        <v>0</v>
      </c>
      <c r="BJ35" s="30">
        <f t="shared" si="14"/>
        <v>0</v>
      </c>
    </row>
    <row r="36" spans="1:62" ht="14.25" customHeight="1" x14ac:dyDescent="0.3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62" ht="14.25" customHeight="1" x14ac:dyDescent="0.3"/>
    <row r="38" spans="1:62" ht="14.25" customHeight="1" x14ac:dyDescent="0.3"/>
    <row r="39" spans="1:62" ht="32.25" customHeight="1" x14ac:dyDescent="0.3">
      <c r="A39" s="55" t="s">
        <v>93</v>
      </c>
    </row>
    <row r="40" spans="1:62" ht="14.25" customHeight="1" x14ac:dyDescent="0.3"/>
    <row r="41" spans="1:62" ht="14.25" customHeight="1" x14ac:dyDescent="0.3"/>
    <row r="42" spans="1:62" ht="14.25" customHeight="1" x14ac:dyDescent="0.3"/>
    <row r="43" spans="1:62" ht="14.25" customHeight="1" x14ac:dyDescent="0.3"/>
    <row r="44" spans="1:62" ht="14.25" customHeight="1" x14ac:dyDescent="0.3"/>
    <row r="45" spans="1:62" ht="14.25" customHeight="1" x14ac:dyDescent="0.3"/>
    <row r="46" spans="1:62" ht="14.25" customHeight="1" x14ac:dyDescent="0.3"/>
    <row r="47" spans="1:62" ht="14.25" customHeight="1" x14ac:dyDescent="0.3"/>
    <row r="48" spans="1:62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5.75" customHeight="1" x14ac:dyDescent="0.3"/>
  </sheetData>
  <mergeCells count="4">
    <mergeCell ref="A1:V1"/>
    <mergeCell ref="B2:V2"/>
    <mergeCell ref="W2:AU2"/>
    <mergeCell ref="AV2:BJ3"/>
  </mergeCells>
  <pageMargins left="0.7" right="0.7" top="0.75" bottom="0.75" header="0" footer="0"/>
  <pageSetup orientation="landscape"/>
  <rowBreaks count="1" manualBreakCount="1">
    <brk id="35" man="1"/>
  </rowBreaks>
  <colBreaks count="2" manualBreakCount="2">
    <brk id="22" man="1"/>
    <brk id="47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'1 четверть'!$C$40:$C$54</xm:f>
          </x14:formula1>
          <xm:sqref>B4:AU35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44140625" defaultRowHeight="15" customHeight="1" x14ac:dyDescent="0.3"/>
  <cols>
    <col min="1" max="1" width="25.6640625" customWidth="1"/>
    <col min="2" max="58" width="8.6640625" customWidth="1"/>
    <col min="59" max="73" width="5.6640625" customWidth="1"/>
  </cols>
  <sheetData>
    <row r="1" spans="1:73" ht="69.75" customHeight="1" x14ac:dyDescent="0.3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1"/>
      <c r="BG1" s="2" t="s">
        <v>1</v>
      </c>
      <c r="BH1" s="2" t="s">
        <v>2</v>
      </c>
      <c r="BI1" s="2" t="s">
        <v>3</v>
      </c>
      <c r="BJ1" s="2" t="s">
        <v>4</v>
      </c>
      <c r="BK1" s="2" t="s">
        <v>5</v>
      </c>
      <c r="BL1" s="2" t="s">
        <v>6</v>
      </c>
      <c r="BM1" s="2" t="s">
        <v>7</v>
      </c>
      <c r="BN1" s="2" t="s">
        <v>8</v>
      </c>
      <c r="BO1" s="2" t="s">
        <v>9</v>
      </c>
      <c r="BP1" s="2" t="s">
        <v>57</v>
      </c>
      <c r="BQ1" s="2" t="s">
        <v>10</v>
      </c>
      <c r="BR1" s="2" t="s">
        <v>55</v>
      </c>
      <c r="BS1" s="2" t="s">
        <v>11</v>
      </c>
      <c r="BT1" s="2" t="s">
        <v>56</v>
      </c>
      <c r="BU1" s="2" t="s">
        <v>12</v>
      </c>
    </row>
    <row r="2" spans="1:73" ht="14.25" customHeight="1" x14ac:dyDescent="0.3">
      <c r="A2" s="3"/>
      <c r="B2" s="73" t="s">
        <v>94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74" t="s">
        <v>95</v>
      </c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74" t="s">
        <v>96</v>
      </c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6"/>
      <c r="BG2" s="78" t="s">
        <v>15</v>
      </c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70"/>
    </row>
    <row r="3" spans="1:73" ht="24" customHeight="1" x14ac:dyDescent="0.3">
      <c r="A3" s="4"/>
      <c r="B3" s="7">
        <v>9</v>
      </c>
      <c r="C3" s="7">
        <v>10</v>
      </c>
      <c r="D3" s="7">
        <v>11</v>
      </c>
      <c r="E3" s="7">
        <v>12</v>
      </c>
      <c r="F3" s="7">
        <v>13</v>
      </c>
      <c r="G3" s="7">
        <v>14</v>
      </c>
      <c r="H3" s="7">
        <v>16</v>
      </c>
      <c r="I3" s="7">
        <v>17</v>
      </c>
      <c r="J3" s="7">
        <v>18</v>
      </c>
      <c r="K3" s="7">
        <v>19</v>
      </c>
      <c r="L3" s="7">
        <v>20</v>
      </c>
      <c r="M3" s="7">
        <v>21</v>
      </c>
      <c r="N3" s="7">
        <v>23</v>
      </c>
      <c r="O3" s="7">
        <v>24</v>
      </c>
      <c r="P3" s="7">
        <v>25</v>
      </c>
      <c r="Q3" s="7">
        <v>26</v>
      </c>
      <c r="R3" s="7">
        <v>27</v>
      </c>
      <c r="S3" s="7">
        <v>28</v>
      </c>
      <c r="T3" s="7">
        <v>30</v>
      </c>
      <c r="U3" s="7">
        <v>31</v>
      </c>
      <c r="V3" s="5">
        <v>1</v>
      </c>
      <c r="W3" s="6">
        <v>2</v>
      </c>
      <c r="X3" s="6">
        <v>3</v>
      </c>
      <c r="Y3" s="6">
        <v>4</v>
      </c>
      <c r="Z3" s="7">
        <v>6</v>
      </c>
      <c r="AA3" s="7">
        <v>7</v>
      </c>
      <c r="AB3" s="7">
        <v>8</v>
      </c>
      <c r="AC3" s="7">
        <v>9</v>
      </c>
      <c r="AD3" s="7">
        <v>10</v>
      </c>
      <c r="AE3" s="7">
        <v>11</v>
      </c>
      <c r="AF3" s="7">
        <v>13</v>
      </c>
      <c r="AG3" s="7">
        <v>14</v>
      </c>
      <c r="AH3" s="7">
        <v>15</v>
      </c>
      <c r="AI3" s="7">
        <v>16</v>
      </c>
      <c r="AJ3" s="7">
        <v>17</v>
      </c>
      <c r="AK3" s="7">
        <v>18</v>
      </c>
      <c r="AL3" s="7">
        <v>20</v>
      </c>
      <c r="AM3" s="7">
        <v>21</v>
      </c>
      <c r="AN3" s="7">
        <v>22</v>
      </c>
      <c r="AO3" s="7">
        <v>25</v>
      </c>
      <c r="AP3" s="7">
        <v>27</v>
      </c>
      <c r="AQ3" s="7">
        <v>28</v>
      </c>
      <c r="AR3" s="7">
        <v>1</v>
      </c>
      <c r="AS3" s="7">
        <v>2</v>
      </c>
      <c r="AT3" s="7">
        <v>3</v>
      </c>
      <c r="AU3" s="7">
        <v>4</v>
      </c>
      <c r="AV3" s="7">
        <v>6</v>
      </c>
      <c r="AW3" s="7">
        <v>7</v>
      </c>
      <c r="AX3" s="7">
        <v>9</v>
      </c>
      <c r="AY3" s="7">
        <v>10</v>
      </c>
      <c r="AZ3" s="7">
        <v>11</v>
      </c>
      <c r="BA3" s="7">
        <v>13</v>
      </c>
      <c r="BB3" s="7">
        <v>14</v>
      </c>
      <c r="BC3" s="7">
        <v>15</v>
      </c>
      <c r="BD3" s="7">
        <v>16</v>
      </c>
      <c r="BE3" s="7">
        <v>17</v>
      </c>
      <c r="BF3" s="7">
        <v>18</v>
      </c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7"/>
    </row>
    <row r="4" spans="1:73" ht="30" customHeight="1" x14ac:dyDescent="0.35">
      <c r="A4" s="9" t="s">
        <v>60</v>
      </c>
      <c r="B4" s="14"/>
      <c r="C4" s="14"/>
      <c r="D4" s="14"/>
      <c r="E4" s="14"/>
      <c r="F4" s="14"/>
      <c r="G4" s="14"/>
      <c r="H4" s="14"/>
      <c r="I4" s="14"/>
      <c r="J4" s="14"/>
      <c r="K4" s="14" t="s">
        <v>1</v>
      </c>
      <c r="L4" s="14"/>
      <c r="M4" s="14"/>
      <c r="N4" s="14"/>
      <c r="O4" s="14"/>
      <c r="P4" s="14"/>
      <c r="Q4" s="14"/>
      <c r="R4" s="14"/>
      <c r="S4" s="14"/>
      <c r="T4" s="14"/>
      <c r="U4" s="14" t="s">
        <v>17</v>
      </c>
      <c r="V4" s="14"/>
      <c r="W4" s="14" t="s">
        <v>1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 t="s">
        <v>17</v>
      </c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 t="s">
        <v>17</v>
      </c>
      <c r="BC4" s="14"/>
      <c r="BD4" s="14" t="s">
        <v>1</v>
      </c>
      <c r="BE4" s="14"/>
      <c r="BF4" s="14"/>
      <c r="BG4" s="30">
        <f t="shared" ref="BG4:BG35" si="0">COUNTIF(B4:BF4,"рус")</f>
        <v>3</v>
      </c>
      <c r="BH4" s="30">
        <f t="shared" ref="BH4:BH35" si="1">COUNTIF(B4:BF4,"матем")</f>
        <v>3</v>
      </c>
      <c r="BI4" s="30">
        <f t="shared" ref="BI4:BI35" si="2">COUNTIF(B4:BF4,"литер")</f>
        <v>0</v>
      </c>
      <c r="BJ4" s="30">
        <f t="shared" ref="BJ4:BJ35" si="3">COUNTIF(B4:BF4,"алгебра")</f>
        <v>0</v>
      </c>
      <c r="BK4" s="30">
        <f t="shared" ref="BK4:BK35" si="4">COUNTIF(B4:BF4,"геометр")</f>
        <v>0</v>
      </c>
      <c r="BL4" s="30">
        <f t="shared" ref="BL4:BL35" si="5">COUNTIF(B4:BF4,"англ. яз")</f>
        <v>0</v>
      </c>
      <c r="BM4" s="30">
        <f t="shared" ref="BM4:BM35" si="6">COUNTIF(B4:BF4,"нем. яз")</f>
        <v>0</v>
      </c>
      <c r="BN4" s="30">
        <f t="shared" ref="BN4:BN35" si="7">COUNTIF(B4:BF4,"фр. яз")</f>
        <v>0</v>
      </c>
      <c r="BO4" s="30">
        <f t="shared" ref="BO4:BO35" si="8">COUNTIF(B4:BF4,"физика")</f>
        <v>0</v>
      </c>
      <c r="BP4" s="30">
        <f t="shared" ref="BP4:BP35" si="9">COUNTIF(B4:BF4,"астроном")</f>
        <v>0</v>
      </c>
      <c r="BQ4" s="30">
        <f t="shared" ref="BQ4:BQ35" si="10">COUNTIF(B4:BF4,"информ")</f>
        <v>0</v>
      </c>
      <c r="BR4" s="30">
        <f t="shared" ref="BR4:BR35" si="11">COUNTIF(B4:BF4,"истор")</f>
        <v>0</v>
      </c>
      <c r="BS4" s="30">
        <f t="shared" ref="BS4:BS35" si="12">COUNTIF(B4:BF4,"биолог")</f>
        <v>0</v>
      </c>
      <c r="BT4" s="30">
        <f t="shared" ref="BT4:BT35" si="13">COUNTIF(B4:BF4,"окруж")</f>
        <v>0</v>
      </c>
      <c r="BU4" s="30">
        <f t="shared" ref="BU4:BU35" si="14">COUNTIF(B4:BF4,"географ")</f>
        <v>0</v>
      </c>
    </row>
    <row r="5" spans="1:73" ht="30" customHeight="1" x14ac:dyDescent="0.35">
      <c r="A5" s="56" t="s">
        <v>61</v>
      </c>
      <c r="B5" s="57"/>
      <c r="C5" s="57"/>
      <c r="D5" s="57"/>
      <c r="E5" s="57"/>
      <c r="F5" s="57"/>
      <c r="G5" s="57"/>
      <c r="H5" s="57"/>
      <c r="I5" s="57"/>
      <c r="J5" s="57" t="s">
        <v>1</v>
      </c>
      <c r="K5" s="57"/>
      <c r="L5" s="57"/>
      <c r="M5" s="57" t="s">
        <v>1</v>
      </c>
      <c r="N5" s="57"/>
      <c r="O5" s="57"/>
      <c r="P5" s="57"/>
      <c r="Q5" s="58"/>
      <c r="R5" s="57"/>
      <c r="S5" s="57"/>
      <c r="T5" s="57"/>
      <c r="U5" s="58"/>
      <c r="V5" s="57"/>
      <c r="W5" s="57" t="s">
        <v>17</v>
      </c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8"/>
      <c r="AR5" s="57"/>
      <c r="AS5" s="57" t="s">
        <v>17</v>
      </c>
      <c r="AT5" s="57"/>
      <c r="AU5" s="57"/>
      <c r="AV5" s="57"/>
      <c r="AW5" s="57"/>
      <c r="AX5" s="57"/>
      <c r="AY5" s="57"/>
      <c r="AZ5" s="57"/>
      <c r="BA5" s="57"/>
      <c r="BB5" s="58"/>
      <c r="BC5" s="57"/>
      <c r="BD5" s="57"/>
      <c r="BE5" s="57"/>
      <c r="BF5" s="57"/>
      <c r="BG5" s="59">
        <f t="shared" si="0"/>
        <v>2</v>
      </c>
      <c r="BH5" s="59">
        <f t="shared" si="1"/>
        <v>2</v>
      </c>
      <c r="BI5" s="59">
        <f t="shared" si="2"/>
        <v>0</v>
      </c>
      <c r="BJ5" s="59">
        <f t="shared" si="3"/>
        <v>0</v>
      </c>
      <c r="BK5" s="59">
        <f t="shared" si="4"/>
        <v>0</v>
      </c>
      <c r="BL5" s="59">
        <f t="shared" si="5"/>
        <v>0</v>
      </c>
      <c r="BM5" s="59">
        <f t="shared" si="6"/>
        <v>0</v>
      </c>
      <c r="BN5" s="59">
        <f t="shared" si="7"/>
        <v>0</v>
      </c>
      <c r="BO5" s="59">
        <f t="shared" si="8"/>
        <v>0</v>
      </c>
      <c r="BP5" s="59">
        <f t="shared" si="9"/>
        <v>0</v>
      </c>
      <c r="BQ5" s="59">
        <f t="shared" si="10"/>
        <v>0</v>
      </c>
      <c r="BR5" s="59">
        <f t="shared" si="11"/>
        <v>0</v>
      </c>
      <c r="BS5" s="59">
        <f t="shared" si="12"/>
        <v>0</v>
      </c>
      <c r="BT5" s="59">
        <f t="shared" si="13"/>
        <v>0</v>
      </c>
      <c r="BU5" s="59">
        <f t="shared" si="14"/>
        <v>0</v>
      </c>
    </row>
    <row r="6" spans="1:73" ht="30" customHeight="1" x14ac:dyDescent="0.35">
      <c r="A6" s="9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17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 t="s">
        <v>1</v>
      </c>
      <c r="AN6" s="14"/>
      <c r="AO6" s="14"/>
      <c r="AP6" s="14"/>
      <c r="AQ6" s="14" t="s">
        <v>17</v>
      </c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 t="s">
        <v>1</v>
      </c>
      <c r="BC6" s="14"/>
      <c r="BD6" s="14"/>
      <c r="BE6" s="14"/>
      <c r="BF6" s="14"/>
      <c r="BG6" s="30">
        <f t="shared" si="0"/>
        <v>2</v>
      </c>
      <c r="BH6" s="30">
        <f t="shared" si="1"/>
        <v>2</v>
      </c>
      <c r="BI6" s="30">
        <f t="shared" si="2"/>
        <v>0</v>
      </c>
      <c r="BJ6" s="30">
        <f t="shared" si="3"/>
        <v>0</v>
      </c>
      <c r="BK6" s="30">
        <f t="shared" si="4"/>
        <v>0</v>
      </c>
      <c r="BL6" s="30">
        <f t="shared" si="5"/>
        <v>0</v>
      </c>
      <c r="BM6" s="30">
        <f t="shared" si="6"/>
        <v>0</v>
      </c>
      <c r="BN6" s="30">
        <f t="shared" si="7"/>
        <v>0</v>
      </c>
      <c r="BO6" s="30">
        <f t="shared" si="8"/>
        <v>0</v>
      </c>
      <c r="BP6" s="30">
        <f t="shared" si="9"/>
        <v>0</v>
      </c>
      <c r="BQ6" s="30">
        <f t="shared" si="10"/>
        <v>0</v>
      </c>
      <c r="BR6" s="30">
        <f t="shared" si="11"/>
        <v>0</v>
      </c>
      <c r="BS6" s="30">
        <f t="shared" si="12"/>
        <v>0</v>
      </c>
      <c r="BT6" s="30">
        <f t="shared" si="13"/>
        <v>0</v>
      </c>
      <c r="BU6" s="30">
        <f t="shared" si="14"/>
        <v>0</v>
      </c>
    </row>
    <row r="7" spans="1:73" ht="30" customHeight="1" x14ac:dyDescent="0.35">
      <c r="A7" s="16" t="s">
        <v>63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 t="s">
        <v>1</v>
      </c>
      <c r="R7" s="20"/>
      <c r="S7" s="20"/>
      <c r="T7" s="20"/>
      <c r="U7" s="20" t="s">
        <v>17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47"/>
      <c r="AI7" s="20"/>
      <c r="AJ7" s="20"/>
      <c r="AK7" s="20"/>
      <c r="AL7" s="20"/>
      <c r="AM7" s="20"/>
      <c r="AN7" s="20"/>
      <c r="AO7" s="20"/>
      <c r="AP7" s="20"/>
      <c r="AQ7" s="20" t="s">
        <v>17</v>
      </c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 t="s">
        <v>1</v>
      </c>
      <c r="BC7" s="20"/>
      <c r="BD7" s="20"/>
      <c r="BE7" s="20"/>
      <c r="BF7" s="20"/>
      <c r="BG7" s="30">
        <f t="shared" si="0"/>
        <v>2</v>
      </c>
      <c r="BH7" s="30">
        <f t="shared" si="1"/>
        <v>2</v>
      </c>
      <c r="BI7" s="30">
        <f t="shared" si="2"/>
        <v>0</v>
      </c>
      <c r="BJ7" s="30">
        <f t="shared" si="3"/>
        <v>0</v>
      </c>
      <c r="BK7" s="30">
        <f t="shared" si="4"/>
        <v>0</v>
      </c>
      <c r="BL7" s="30">
        <f t="shared" si="5"/>
        <v>0</v>
      </c>
      <c r="BM7" s="30">
        <f t="shared" si="6"/>
        <v>0</v>
      </c>
      <c r="BN7" s="30">
        <f t="shared" si="7"/>
        <v>0</v>
      </c>
      <c r="BO7" s="30">
        <f t="shared" si="8"/>
        <v>0</v>
      </c>
      <c r="BP7" s="30">
        <f t="shared" si="9"/>
        <v>0</v>
      </c>
      <c r="BQ7" s="30">
        <f t="shared" si="10"/>
        <v>0</v>
      </c>
      <c r="BR7" s="30">
        <f t="shared" si="11"/>
        <v>0</v>
      </c>
      <c r="BS7" s="30">
        <f t="shared" si="12"/>
        <v>0</v>
      </c>
      <c r="BT7" s="30">
        <f t="shared" si="13"/>
        <v>0</v>
      </c>
      <c r="BU7" s="30">
        <f t="shared" si="14"/>
        <v>0</v>
      </c>
    </row>
    <row r="8" spans="1:73" ht="30" customHeight="1" x14ac:dyDescent="0.35">
      <c r="A8" s="9" t="s">
        <v>64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 t="s">
        <v>17</v>
      </c>
      <c r="R8" s="14"/>
      <c r="S8" s="14"/>
      <c r="T8" s="14"/>
      <c r="U8" s="14"/>
      <c r="V8" s="14" t="s">
        <v>1</v>
      </c>
      <c r="W8" s="14"/>
      <c r="X8" s="14"/>
      <c r="Y8" s="14"/>
      <c r="Z8" s="14"/>
      <c r="AA8" s="14"/>
      <c r="AB8" s="14" t="s">
        <v>22</v>
      </c>
      <c r="AC8" s="14"/>
      <c r="AD8" s="14"/>
      <c r="AE8" s="14"/>
      <c r="AF8" s="14"/>
      <c r="AG8" s="14" t="s">
        <v>17</v>
      </c>
      <c r="AH8" s="14"/>
      <c r="AI8" s="14"/>
      <c r="AJ8" s="14"/>
      <c r="AK8" s="14"/>
      <c r="AL8" s="14"/>
      <c r="AM8" s="14" t="s">
        <v>1</v>
      </c>
      <c r="AN8" s="14"/>
      <c r="AO8" s="14"/>
      <c r="AP8" s="14"/>
      <c r="AQ8" s="14"/>
      <c r="AR8" s="14" t="s">
        <v>22</v>
      </c>
      <c r="AS8" s="14"/>
      <c r="AT8" s="14"/>
      <c r="AU8" s="14"/>
      <c r="AV8" s="14"/>
      <c r="AW8" s="14"/>
      <c r="AX8" s="14"/>
      <c r="AY8" s="14"/>
      <c r="AZ8" s="14"/>
      <c r="BA8" s="14"/>
      <c r="BB8" s="14" t="s">
        <v>17</v>
      </c>
      <c r="BC8" s="14"/>
      <c r="BD8" s="14" t="s">
        <v>1</v>
      </c>
      <c r="BE8" s="14"/>
      <c r="BF8" s="14"/>
      <c r="BG8" s="30">
        <f t="shared" si="0"/>
        <v>3</v>
      </c>
      <c r="BH8" s="30">
        <f t="shared" si="1"/>
        <v>3</v>
      </c>
      <c r="BI8" s="30">
        <f t="shared" si="2"/>
        <v>0</v>
      </c>
      <c r="BJ8" s="30">
        <f t="shared" si="3"/>
        <v>0</v>
      </c>
      <c r="BK8" s="30">
        <f t="shared" si="4"/>
        <v>0</v>
      </c>
      <c r="BL8" s="30">
        <f t="shared" si="5"/>
        <v>2</v>
      </c>
      <c r="BM8" s="30">
        <f t="shared" si="6"/>
        <v>0</v>
      </c>
      <c r="BN8" s="30">
        <f t="shared" si="7"/>
        <v>0</v>
      </c>
      <c r="BO8" s="30">
        <f t="shared" si="8"/>
        <v>0</v>
      </c>
      <c r="BP8" s="30">
        <f t="shared" si="9"/>
        <v>0</v>
      </c>
      <c r="BQ8" s="30">
        <f t="shared" si="10"/>
        <v>0</v>
      </c>
      <c r="BR8" s="30">
        <f t="shared" si="11"/>
        <v>0</v>
      </c>
      <c r="BS8" s="30">
        <f t="shared" si="12"/>
        <v>0</v>
      </c>
      <c r="BT8" s="30">
        <f t="shared" si="13"/>
        <v>0</v>
      </c>
      <c r="BU8" s="30">
        <f t="shared" si="14"/>
        <v>0</v>
      </c>
    </row>
    <row r="9" spans="1:73" ht="30" customHeight="1" x14ac:dyDescent="0.35">
      <c r="A9" s="16" t="s">
        <v>65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 t="s">
        <v>17</v>
      </c>
      <c r="R9" s="20"/>
      <c r="S9" s="20"/>
      <c r="T9" s="20"/>
      <c r="U9" s="20"/>
      <c r="V9" s="20" t="s">
        <v>1</v>
      </c>
      <c r="W9" s="20"/>
      <c r="X9" s="20"/>
      <c r="Y9" s="20"/>
      <c r="Z9" s="20"/>
      <c r="AA9" s="20" t="s">
        <v>22</v>
      </c>
      <c r="AB9" s="20"/>
      <c r="AC9" s="20"/>
      <c r="AD9" s="20"/>
      <c r="AE9" s="20"/>
      <c r="AF9" s="20"/>
      <c r="AG9" s="20" t="s">
        <v>17</v>
      </c>
      <c r="AH9" s="20"/>
      <c r="AI9" s="20"/>
      <c r="AJ9" s="20"/>
      <c r="AK9" s="20"/>
      <c r="AL9" s="20"/>
      <c r="AM9" s="20" t="s">
        <v>1</v>
      </c>
      <c r="AN9" s="20"/>
      <c r="AO9" s="20"/>
      <c r="AP9" s="20"/>
      <c r="AQ9" s="20" t="s">
        <v>22</v>
      </c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 t="s">
        <v>17</v>
      </c>
      <c r="BC9" s="20"/>
      <c r="BD9" s="20" t="s">
        <v>1</v>
      </c>
      <c r="BE9" s="20"/>
      <c r="BF9" s="20"/>
      <c r="BG9" s="30">
        <f t="shared" si="0"/>
        <v>3</v>
      </c>
      <c r="BH9" s="30">
        <f t="shared" si="1"/>
        <v>3</v>
      </c>
      <c r="BI9" s="30">
        <f t="shared" si="2"/>
        <v>0</v>
      </c>
      <c r="BJ9" s="30">
        <f t="shared" si="3"/>
        <v>0</v>
      </c>
      <c r="BK9" s="30">
        <f t="shared" si="4"/>
        <v>0</v>
      </c>
      <c r="BL9" s="30">
        <f t="shared" si="5"/>
        <v>2</v>
      </c>
      <c r="BM9" s="30">
        <f t="shared" si="6"/>
        <v>0</v>
      </c>
      <c r="BN9" s="30">
        <f t="shared" si="7"/>
        <v>0</v>
      </c>
      <c r="BO9" s="30">
        <f t="shared" si="8"/>
        <v>0</v>
      </c>
      <c r="BP9" s="30">
        <f t="shared" si="9"/>
        <v>0</v>
      </c>
      <c r="BQ9" s="30">
        <f t="shared" si="10"/>
        <v>0</v>
      </c>
      <c r="BR9" s="30">
        <f t="shared" si="11"/>
        <v>0</v>
      </c>
      <c r="BS9" s="30">
        <f t="shared" si="12"/>
        <v>0</v>
      </c>
      <c r="BT9" s="30">
        <f t="shared" si="13"/>
        <v>0</v>
      </c>
      <c r="BU9" s="30">
        <f t="shared" si="14"/>
        <v>0</v>
      </c>
    </row>
    <row r="10" spans="1:73" ht="30" customHeight="1" x14ac:dyDescent="0.35">
      <c r="A10" s="32" t="s">
        <v>66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 t="s">
        <v>17</v>
      </c>
      <c r="R10" s="14"/>
      <c r="S10" s="14"/>
      <c r="T10" s="14"/>
      <c r="U10" s="14"/>
      <c r="V10" s="14" t="s">
        <v>1</v>
      </c>
      <c r="W10" s="14" t="s">
        <v>22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 t="s">
        <v>17</v>
      </c>
      <c r="AH10" s="14"/>
      <c r="AI10" s="14"/>
      <c r="AJ10" s="14"/>
      <c r="AK10" s="14"/>
      <c r="AL10" s="14"/>
      <c r="AM10" s="14" t="s">
        <v>1</v>
      </c>
      <c r="AN10" s="14"/>
      <c r="AO10" s="14"/>
      <c r="AP10" s="14"/>
      <c r="AQ10" s="14"/>
      <c r="AR10" s="14" t="s">
        <v>22</v>
      </c>
      <c r="AS10" s="14"/>
      <c r="AT10" s="14"/>
      <c r="AU10" s="14"/>
      <c r="AV10" s="14"/>
      <c r="AW10" s="14"/>
      <c r="AX10" s="14"/>
      <c r="AY10" s="14"/>
      <c r="AZ10" s="14"/>
      <c r="BA10" s="14"/>
      <c r="BB10" s="14" t="s">
        <v>17</v>
      </c>
      <c r="BC10" s="14"/>
      <c r="BD10" s="14" t="s">
        <v>1</v>
      </c>
      <c r="BE10" s="14"/>
      <c r="BF10" s="14"/>
      <c r="BG10" s="30">
        <f t="shared" si="0"/>
        <v>3</v>
      </c>
      <c r="BH10" s="30">
        <f t="shared" si="1"/>
        <v>3</v>
      </c>
      <c r="BI10" s="30">
        <f t="shared" si="2"/>
        <v>0</v>
      </c>
      <c r="BJ10" s="30">
        <f t="shared" si="3"/>
        <v>0</v>
      </c>
      <c r="BK10" s="30">
        <f t="shared" si="4"/>
        <v>0</v>
      </c>
      <c r="BL10" s="30">
        <f t="shared" si="5"/>
        <v>2</v>
      </c>
      <c r="BM10" s="30">
        <f t="shared" si="6"/>
        <v>0</v>
      </c>
      <c r="BN10" s="30">
        <f t="shared" si="7"/>
        <v>0</v>
      </c>
      <c r="BO10" s="30">
        <f t="shared" si="8"/>
        <v>0</v>
      </c>
      <c r="BP10" s="30">
        <f t="shared" si="9"/>
        <v>0</v>
      </c>
      <c r="BQ10" s="30">
        <f t="shared" si="10"/>
        <v>0</v>
      </c>
      <c r="BR10" s="30">
        <f t="shared" si="11"/>
        <v>0</v>
      </c>
      <c r="BS10" s="30">
        <f t="shared" si="12"/>
        <v>0</v>
      </c>
      <c r="BT10" s="30">
        <f t="shared" si="13"/>
        <v>0</v>
      </c>
      <c r="BU10" s="30">
        <f t="shared" si="14"/>
        <v>0</v>
      </c>
    </row>
    <row r="11" spans="1:73" ht="30" customHeight="1" x14ac:dyDescent="0.35">
      <c r="A11" s="33" t="s">
        <v>67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4" t="s">
        <v>17</v>
      </c>
      <c r="R11" s="20"/>
      <c r="S11" s="20"/>
      <c r="T11" s="20"/>
      <c r="U11" s="14" t="s">
        <v>1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14" t="s">
        <v>17</v>
      </c>
      <c r="AJ11" s="20"/>
      <c r="AK11" s="20"/>
      <c r="AL11" s="20"/>
      <c r="AM11" s="20" t="s">
        <v>1</v>
      </c>
      <c r="AN11" s="20"/>
      <c r="AO11" s="20"/>
      <c r="AP11" s="20"/>
      <c r="AQ11" s="20" t="s">
        <v>22</v>
      </c>
      <c r="AR11" s="20"/>
      <c r="AS11" s="20"/>
      <c r="AT11" s="20"/>
      <c r="AU11" s="20"/>
      <c r="AV11" s="20"/>
      <c r="AW11" s="20" t="s">
        <v>1</v>
      </c>
      <c r="AX11" s="20"/>
      <c r="AY11" s="20"/>
      <c r="AZ11" s="20"/>
      <c r="BA11" s="20"/>
      <c r="BB11" s="20" t="s">
        <v>17</v>
      </c>
      <c r="BC11" s="20"/>
      <c r="BD11" s="20" t="s">
        <v>22</v>
      </c>
      <c r="BE11" s="20"/>
      <c r="BF11" s="20"/>
      <c r="BG11" s="30">
        <f t="shared" si="0"/>
        <v>3</v>
      </c>
      <c r="BH11" s="30">
        <f t="shared" si="1"/>
        <v>3</v>
      </c>
      <c r="BI11" s="30">
        <f t="shared" si="2"/>
        <v>0</v>
      </c>
      <c r="BJ11" s="30">
        <f t="shared" si="3"/>
        <v>0</v>
      </c>
      <c r="BK11" s="30">
        <f t="shared" si="4"/>
        <v>0</v>
      </c>
      <c r="BL11" s="30">
        <f t="shared" si="5"/>
        <v>2</v>
      </c>
      <c r="BM11" s="30">
        <f t="shared" si="6"/>
        <v>0</v>
      </c>
      <c r="BN11" s="30">
        <f t="shared" si="7"/>
        <v>0</v>
      </c>
      <c r="BO11" s="30">
        <f t="shared" si="8"/>
        <v>0</v>
      </c>
      <c r="BP11" s="30">
        <f t="shared" si="9"/>
        <v>0</v>
      </c>
      <c r="BQ11" s="30">
        <f t="shared" si="10"/>
        <v>0</v>
      </c>
      <c r="BR11" s="30">
        <f t="shared" si="11"/>
        <v>0</v>
      </c>
      <c r="BS11" s="30">
        <f t="shared" si="12"/>
        <v>0</v>
      </c>
      <c r="BT11" s="30">
        <f t="shared" si="13"/>
        <v>0</v>
      </c>
      <c r="BU11" s="30">
        <f t="shared" si="14"/>
        <v>0</v>
      </c>
    </row>
    <row r="12" spans="1:73" ht="30" customHeight="1" x14ac:dyDescent="0.35">
      <c r="A12" s="32" t="s">
        <v>68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 t="s">
        <v>17</v>
      </c>
      <c r="R12" s="14"/>
      <c r="S12" s="14"/>
      <c r="T12" s="14"/>
      <c r="U12" s="14" t="s">
        <v>1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 t="s">
        <v>17</v>
      </c>
      <c r="AJ12" s="14"/>
      <c r="AK12" s="14"/>
      <c r="AL12" s="14"/>
      <c r="AM12" s="14" t="s">
        <v>22</v>
      </c>
      <c r="AN12" s="14" t="s">
        <v>1</v>
      </c>
      <c r="AO12" s="14"/>
      <c r="AP12" s="14"/>
      <c r="AQ12" s="14"/>
      <c r="AR12" s="14"/>
      <c r="AS12" s="14"/>
      <c r="AT12" s="14"/>
      <c r="AU12" s="14"/>
      <c r="AV12" s="14"/>
      <c r="AW12" s="14" t="s">
        <v>1</v>
      </c>
      <c r="AX12" s="14"/>
      <c r="AY12" s="14"/>
      <c r="AZ12" s="14"/>
      <c r="BA12" s="14"/>
      <c r="BB12" s="14" t="s">
        <v>22</v>
      </c>
      <c r="BC12" s="14" t="s">
        <v>17</v>
      </c>
      <c r="BD12" s="14"/>
      <c r="BE12" s="14"/>
      <c r="BF12" s="14"/>
      <c r="BG12" s="30">
        <f t="shared" si="0"/>
        <v>3</v>
      </c>
      <c r="BH12" s="30">
        <f t="shared" si="1"/>
        <v>3</v>
      </c>
      <c r="BI12" s="30">
        <f t="shared" si="2"/>
        <v>0</v>
      </c>
      <c r="BJ12" s="30">
        <f t="shared" si="3"/>
        <v>0</v>
      </c>
      <c r="BK12" s="30">
        <f t="shared" si="4"/>
        <v>0</v>
      </c>
      <c r="BL12" s="30">
        <f t="shared" si="5"/>
        <v>2</v>
      </c>
      <c r="BM12" s="30">
        <f t="shared" si="6"/>
        <v>0</v>
      </c>
      <c r="BN12" s="30">
        <f t="shared" si="7"/>
        <v>0</v>
      </c>
      <c r="BO12" s="30">
        <f t="shared" si="8"/>
        <v>0</v>
      </c>
      <c r="BP12" s="30">
        <f t="shared" si="9"/>
        <v>0</v>
      </c>
      <c r="BQ12" s="30">
        <f t="shared" si="10"/>
        <v>0</v>
      </c>
      <c r="BR12" s="30">
        <f t="shared" si="11"/>
        <v>0</v>
      </c>
      <c r="BS12" s="30">
        <f t="shared" si="12"/>
        <v>0</v>
      </c>
      <c r="BT12" s="30">
        <f t="shared" si="13"/>
        <v>0</v>
      </c>
      <c r="BU12" s="30">
        <f t="shared" si="14"/>
        <v>0</v>
      </c>
    </row>
    <row r="13" spans="1:73" ht="30" customHeight="1" x14ac:dyDescent="0.35">
      <c r="A13" s="33" t="s">
        <v>69</v>
      </c>
      <c r="B13" s="20"/>
      <c r="C13" s="20"/>
      <c r="D13" s="20"/>
      <c r="E13" s="48"/>
      <c r="F13" s="47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 t="s">
        <v>17</v>
      </c>
      <c r="R13" s="20"/>
      <c r="S13" s="20"/>
      <c r="T13" s="20"/>
      <c r="U13" s="20" t="s">
        <v>1</v>
      </c>
      <c r="V13" s="20"/>
      <c r="W13" s="20" t="s">
        <v>22</v>
      </c>
      <c r="X13" s="35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 t="s">
        <v>17</v>
      </c>
      <c r="AJ13" s="20"/>
      <c r="AK13" s="20"/>
      <c r="AL13" s="20"/>
      <c r="AM13" s="20" t="s">
        <v>1</v>
      </c>
      <c r="AN13" s="20"/>
      <c r="AO13" s="20"/>
      <c r="AP13" s="20"/>
      <c r="AQ13" s="20"/>
      <c r="AR13" s="20" t="s">
        <v>22</v>
      </c>
      <c r="AS13" s="20"/>
      <c r="AT13" s="20"/>
      <c r="AU13" s="20"/>
      <c r="AV13" s="20"/>
      <c r="AW13" s="20" t="s">
        <v>1</v>
      </c>
      <c r="AX13" s="20"/>
      <c r="AY13" s="20"/>
      <c r="AZ13" s="20"/>
      <c r="BA13" s="20"/>
      <c r="BB13" s="20" t="s">
        <v>17</v>
      </c>
      <c r="BC13" s="20"/>
      <c r="BD13" s="20"/>
      <c r="BE13" s="20"/>
      <c r="BF13" s="20"/>
      <c r="BG13" s="30">
        <f t="shared" si="0"/>
        <v>3</v>
      </c>
      <c r="BH13" s="30">
        <f t="shared" si="1"/>
        <v>3</v>
      </c>
      <c r="BI13" s="30">
        <f t="shared" si="2"/>
        <v>0</v>
      </c>
      <c r="BJ13" s="30">
        <f t="shared" si="3"/>
        <v>0</v>
      </c>
      <c r="BK13" s="30">
        <f t="shared" si="4"/>
        <v>0</v>
      </c>
      <c r="BL13" s="30">
        <f t="shared" si="5"/>
        <v>2</v>
      </c>
      <c r="BM13" s="30">
        <f t="shared" si="6"/>
        <v>0</v>
      </c>
      <c r="BN13" s="30">
        <f t="shared" si="7"/>
        <v>0</v>
      </c>
      <c r="BO13" s="30">
        <f t="shared" si="8"/>
        <v>0</v>
      </c>
      <c r="BP13" s="30">
        <f t="shared" si="9"/>
        <v>0</v>
      </c>
      <c r="BQ13" s="30">
        <f t="shared" si="10"/>
        <v>0</v>
      </c>
      <c r="BR13" s="30">
        <f t="shared" si="11"/>
        <v>0</v>
      </c>
      <c r="BS13" s="30">
        <f t="shared" si="12"/>
        <v>0</v>
      </c>
      <c r="BT13" s="30">
        <f t="shared" si="13"/>
        <v>0</v>
      </c>
      <c r="BU13" s="30">
        <f t="shared" si="14"/>
        <v>0</v>
      </c>
    </row>
    <row r="14" spans="1:73" ht="30" customHeight="1" x14ac:dyDescent="0.35">
      <c r="A14" s="32" t="s">
        <v>70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 t="s">
        <v>17</v>
      </c>
      <c r="R14" s="14"/>
      <c r="S14" s="14"/>
      <c r="T14" s="14"/>
      <c r="U14" s="14" t="s">
        <v>1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 t="s">
        <v>17</v>
      </c>
      <c r="AJ14" s="14"/>
      <c r="AK14" s="14"/>
      <c r="AL14" s="14"/>
      <c r="AM14" s="14" t="s">
        <v>1</v>
      </c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1</v>
      </c>
      <c r="AX14" s="14"/>
      <c r="AY14" s="14"/>
      <c r="AZ14" s="14"/>
      <c r="BA14" s="14" t="s">
        <v>22</v>
      </c>
      <c r="BB14" s="14" t="s">
        <v>17</v>
      </c>
      <c r="BC14" s="14"/>
      <c r="BD14" s="14"/>
      <c r="BE14" s="14"/>
      <c r="BF14" s="14"/>
      <c r="BG14" s="30">
        <f t="shared" si="0"/>
        <v>3</v>
      </c>
      <c r="BH14" s="30">
        <f t="shared" si="1"/>
        <v>3</v>
      </c>
      <c r="BI14" s="30">
        <f t="shared" si="2"/>
        <v>0</v>
      </c>
      <c r="BJ14" s="30">
        <f t="shared" si="3"/>
        <v>0</v>
      </c>
      <c r="BK14" s="30">
        <f t="shared" si="4"/>
        <v>0</v>
      </c>
      <c r="BL14" s="30">
        <f t="shared" si="5"/>
        <v>1</v>
      </c>
      <c r="BM14" s="30">
        <f t="shared" si="6"/>
        <v>0</v>
      </c>
      <c r="BN14" s="30">
        <f t="shared" si="7"/>
        <v>0</v>
      </c>
      <c r="BO14" s="30">
        <f t="shared" si="8"/>
        <v>0</v>
      </c>
      <c r="BP14" s="30">
        <f t="shared" si="9"/>
        <v>0</v>
      </c>
      <c r="BQ14" s="30">
        <f t="shared" si="10"/>
        <v>0</v>
      </c>
      <c r="BR14" s="30">
        <f t="shared" si="11"/>
        <v>0</v>
      </c>
      <c r="BS14" s="30">
        <f t="shared" si="12"/>
        <v>0</v>
      </c>
      <c r="BT14" s="30">
        <f t="shared" si="13"/>
        <v>0</v>
      </c>
      <c r="BU14" s="30">
        <f t="shared" si="14"/>
        <v>0</v>
      </c>
    </row>
    <row r="15" spans="1:73" ht="30" customHeight="1" x14ac:dyDescent="0.35">
      <c r="A15" s="36" t="s">
        <v>71</v>
      </c>
      <c r="B15" s="20"/>
      <c r="C15" s="20"/>
      <c r="D15" s="20" t="s">
        <v>17</v>
      </c>
      <c r="E15" s="20" t="s">
        <v>1</v>
      </c>
      <c r="F15" s="20"/>
      <c r="G15" s="20" t="s">
        <v>3</v>
      </c>
      <c r="H15" s="20"/>
      <c r="I15" s="35"/>
      <c r="J15" s="35"/>
      <c r="K15" s="35"/>
      <c r="L15" s="35"/>
      <c r="M15" s="35" t="s">
        <v>1</v>
      </c>
      <c r="N15" s="35"/>
      <c r="O15" s="35"/>
      <c r="P15" s="35" t="s">
        <v>22</v>
      </c>
      <c r="Q15" s="35"/>
      <c r="R15" s="35"/>
      <c r="S15" s="35"/>
      <c r="T15" s="35"/>
      <c r="U15" s="35" t="s">
        <v>34</v>
      </c>
      <c r="V15" s="35" t="s">
        <v>1</v>
      </c>
      <c r="W15" s="35" t="s">
        <v>1</v>
      </c>
      <c r="X15" s="35"/>
      <c r="Y15" s="35"/>
      <c r="Z15" s="35"/>
      <c r="AA15" s="35" t="s">
        <v>22</v>
      </c>
      <c r="AB15" s="35"/>
      <c r="AC15" s="35"/>
      <c r="AD15" s="35"/>
      <c r="AE15" s="20"/>
      <c r="AF15" s="20"/>
      <c r="AG15" s="20"/>
      <c r="AH15" s="20"/>
      <c r="AI15" s="20"/>
      <c r="AJ15" s="20"/>
      <c r="AK15" s="20"/>
      <c r="AL15" s="35"/>
      <c r="AM15" s="35"/>
      <c r="AN15" s="35" t="s">
        <v>34</v>
      </c>
      <c r="AO15" s="35"/>
      <c r="AP15" s="35"/>
      <c r="AQ15" s="35" t="s">
        <v>17</v>
      </c>
      <c r="AR15" s="35"/>
      <c r="AS15" s="35"/>
      <c r="AT15" s="35"/>
      <c r="AU15" s="35" t="s">
        <v>1</v>
      </c>
      <c r="AV15" s="35"/>
      <c r="AW15" s="35" t="s">
        <v>22</v>
      </c>
      <c r="AX15" s="35"/>
      <c r="AY15" s="35"/>
      <c r="AZ15" s="35" t="s">
        <v>17</v>
      </c>
      <c r="BA15" s="35"/>
      <c r="BB15" s="35"/>
      <c r="BC15" s="35"/>
      <c r="BD15" s="35"/>
      <c r="BE15" s="35" t="s">
        <v>1</v>
      </c>
      <c r="BF15" s="35"/>
      <c r="BG15" s="30">
        <f t="shared" si="0"/>
        <v>6</v>
      </c>
      <c r="BH15" s="30">
        <f t="shared" si="1"/>
        <v>3</v>
      </c>
      <c r="BI15" s="30">
        <f t="shared" si="2"/>
        <v>1</v>
      </c>
      <c r="BJ15" s="30">
        <f t="shared" si="3"/>
        <v>0</v>
      </c>
      <c r="BK15" s="30">
        <f t="shared" si="4"/>
        <v>0</v>
      </c>
      <c r="BL15" s="30">
        <f t="shared" si="5"/>
        <v>3</v>
      </c>
      <c r="BM15" s="30">
        <f t="shared" si="6"/>
        <v>2</v>
      </c>
      <c r="BN15" s="30">
        <f t="shared" si="7"/>
        <v>0</v>
      </c>
      <c r="BO15" s="30">
        <f t="shared" si="8"/>
        <v>0</v>
      </c>
      <c r="BP15" s="30">
        <f t="shared" si="9"/>
        <v>0</v>
      </c>
      <c r="BQ15" s="30">
        <f t="shared" si="10"/>
        <v>0</v>
      </c>
      <c r="BR15" s="30">
        <f t="shared" si="11"/>
        <v>0</v>
      </c>
      <c r="BS15" s="30">
        <f t="shared" si="12"/>
        <v>0</v>
      </c>
      <c r="BT15" s="30">
        <f t="shared" si="13"/>
        <v>0</v>
      </c>
      <c r="BU15" s="30">
        <f t="shared" si="14"/>
        <v>0</v>
      </c>
    </row>
    <row r="16" spans="1:73" ht="30" customHeight="1" x14ac:dyDescent="0.35">
      <c r="A16" s="32" t="s">
        <v>72</v>
      </c>
      <c r="B16" s="14"/>
      <c r="C16" s="14"/>
      <c r="D16" s="14" t="s">
        <v>3</v>
      </c>
      <c r="E16" s="14" t="s">
        <v>17</v>
      </c>
      <c r="F16" s="14"/>
      <c r="G16" s="14"/>
      <c r="H16" s="14" t="s">
        <v>1</v>
      </c>
      <c r="I16" s="14"/>
      <c r="J16" s="14"/>
      <c r="K16" s="14"/>
      <c r="L16" s="14"/>
      <c r="M16" s="14" t="s">
        <v>1</v>
      </c>
      <c r="N16" s="14"/>
      <c r="O16" s="14"/>
      <c r="P16" s="14" t="s">
        <v>22</v>
      </c>
      <c r="Q16" s="14"/>
      <c r="R16" s="14"/>
      <c r="S16" s="14" t="s">
        <v>17</v>
      </c>
      <c r="T16" s="14"/>
      <c r="U16" s="14"/>
      <c r="V16" s="14" t="s">
        <v>1</v>
      </c>
      <c r="W16" s="14" t="s">
        <v>1</v>
      </c>
      <c r="X16" s="14"/>
      <c r="Y16" s="14"/>
      <c r="Z16" s="14"/>
      <c r="AA16" s="14" t="s">
        <v>22</v>
      </c>
      <c r="AB16" s="14"/>
      <c r="AC16" s="14"/>
      <c r="AD16" s="14"/>
      <c r="AE16" s="14"/>
      <c r="AF16" s="14"/>
      <c r="AG16" s="14" t="s">
        <v>35</v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 t="s">
        <v>17</v>
      </c>
      <c r="AR16" s="14"/>
      <c r="AS16" s="14"/>
      <c r="AT16" s="14"/>
      <c r="AU16" s="14"/>
      <c r="AV16" s="14"/>
      <c r="AW16" s="14" t="s">
        <v>22</v>
      </c>
      <c r="AX16" s="14"/>
      <c r="AY16" s="14"/>
      <c r="AZ16" s="14"/>
      <c r="BA16" s="14" t="s">
        <v>17</v>
      </c>
      <c r="BB16" s="14"/>
      <c r="BC16" s="14"/>
      <c r="BD16" s="14"/>
      <c r="BE16" s="14"/>
      <c r="BF16" s="14"/>
      <c r="BG16" s="30">
        <f t="shared" si="0"/>
        <v>4</v>
      </c>
      <c r="BH16" s="30">
        <f t="shared" si="1"/>
        <v>4</v>
      </c>
      <c r="BI16" s="30">
        <f t="shared" si="2"/>
        <v>1</v>
      </c>
      <c r="BJ16" s="30">
        <f t="shared" si="3"/>
        <v>0</v>
      </c>
      <c r="BK16" s="30">
        <f t="shared" si="4"/>
        <v>0</v>
      </c>
      <c r="BL16" s="30">
        <f t="shared" si="5"/>
        <v>3</v>
      </c>
      <c r="BM16" s="30">
        <f t="shared" si="6"/>
        <v>0</v>
      </c>
      <c r="BN16" s="30">
        <f t="shared" si="7"/>
        <v>1</v>
      </c>
      <c r="BO16" s="30">
        <f t="shared" si="8"/>
        <v>0</v>
      </c>
      <c r="BP16" s="30">
        <f t="shared" si="9"/>
        <v>0</v>
      </c>
      <c r="BQ16" s="30">
        <f t="shared" si="10"/>
        <v>0</v>
      </c>
      <c r="BR16" s="30">
        <f t="shared" si="11"/>
        <v>0</v>
      </c>
      <c r="BS16" s="30">
        <f t="shared" si="12"/>
        <v>0</v>
      </c>
      <c r="BT16" s="30">
        <f t="shared" si="13"/>
        <v>0</v>
      </c>
      <c r="BU16" s="30">
        <f t="shared" si="14"/>
        <v>0</v>
      </c>
    </row>
    <row r="17" spans="1:73" ht="30" customHeight="1" x14ac:dyDescent="0.35">
      <c r="A17" s="36" t="s">
        <v>73</v>
      </c>
      <c r="B17" s="20"/>
      <c r="C17" s="20"/>
      <c r="D17" s="20"/>
      <c r="E17" s="20"/>
      <c r="F17" s="20" t="s">
        <v>17</v>
      </c>
      <c r="G17" s="20"/>
      <c r="H17" s="20" t="s">
        <v>1</v>
      </c>
      <c r="I17" s="35"/>
      <c r="J17" s="35" t="s">
        <v>3</v>
      </c>
      <c r="K17" s="35"/>
      <c r="L17" s="35" t="s">
        <v>1</v>
      </c>
      <c r="M17" s="35"/>
      <c r="N17" s="35"/>
      <c r="O17" s="35"/>
      <c r="P17" s="35"/>
      <c r="Q17" s="35"/>
      <c r="R17" s="35"/>
      <c r="S17" s="35" t="s">
        <v>17</v>
      </c>
      <c r="T17" s="35" t="s">
        <v>22</v>
      </c>
      <c r="U17" s="35" t="s">
        <v>1</v>
      </c>
      <c r="V17" s="35"/>
      <c r="W17" s="35"/>
      <c r="X17" s="35" t="s">
        <v>1</v>
      </c>
      <c r="Y17" s="35"/>
      <c r="Z17" s="35"/>
      <c r="AA17" s="35"/>
      <c r="AB17" s="35"/>
      <c r="AC17" s="35" t="s">
        <v>1</v>
      </c>
      <c r="AD17" s="35"/>
      <c r="AE17" s="20"/>
      <c r="AF17" s="20" t="s">
        <v>22</v>
      </c>
      <c r="AG17" s="20" t="s">
        <v>35</v>
      </c>
      <c r="AH17" s="20"/>
      <c r="AI17" s="20"/>
      <c r="AJ17" s="20"/>
      <c r="AK17" s="20"/>
      <c r="AL17" s="35"/>
      <c r="AM17" s="35"/>
      <c r="AN17" s="35"/>
      <c r="AO17" s="35" t="s">
        <v>22</v>
      </c>
      <c r="AP17" s="35"/>
      <c r="AQ17" s="35"/>
      <c r="AR17" s="35"/>
      <c r="AS17" s="35" t="s">
        <v>17</v>
      </c>
      <c r="AT17" s="35"/>
      <c r="AU17" s="35"/>
      <c r="AV17" s="35"/>
      <c r="AW17" s="35"/>
      <c r="AX17" s="35"/>
      <c r="AY17" s="35"/>
      <c r="AZ17" s="35" t="s">
        <v>22</v>
      </c>
      <c r="BA17" s="35"/>
      <c r="BB17" s="35"/>
      <c r="BC17" s="35" t="s">
        <v>1</v>
      </c>
      <c r="BD17" s="35" t="s">
        <v>17</v>
      </c>
      <c r="BE17" s="35"/>
      <c r="BF17" s="35"/>
      <c r="BG17" s="30">
        <f t="shared" si="0"/>
        <v>6</v>
      </c>
      <c r="BH17" s="30">
        <f t="shared" si="1"/>
        <v>4</v>
      </c>
      <c r="BI17" s="30">
        <f t="shared" si="2"/>
        <v>1</v>
      </c>
      <c r="BJ17" s="30">
        <f t="shared" si="3"/>
        <v>0</v>
      </c>
      <c r="BK17" s="30">
        <f t="shared" si="4"/>
        <v>0</v>
      </c>
      <c r="BL17" s="30">
        <f t="shared" si="5"/>
        <v>4</v>
      </c>
      <c r="BM17" s="30">
        <f t="shared" si="6"/>
        <v>0</v>
      </c>
      <c r="BN17" s="30">
        <f t="shared" si="7"/>
        <v>1</v>
      </c>
      <c r="BO17" s="30">
        <f t="shared" si="8"/>
        <v>0</v>
      </c>
      <c r="BP17" s="30">
        <f t="shared" si="9"/>
        <v>0</v>
      </c>
      <c r="BQ17" s="30">
        <f t="shared" si="10"/>
        <v>0</v>
      </c>
      <c r="BR17" s="30">
        <f t="shared" si="11"/>
        <v>0</v>
      </c>
      <c r="BS17" s="30">
        <f t="shared" si="12"/>
        <v>0</v>
      </c>
      <c r="BT17" s="30">
        <f t="shared" si="13"/>
        <v>0</v>
      </c>
      <c r="BU17" s="30">
        <f t="shared" si="14"/>
        <v>0</v>
      </c>
    </row>
    <row r="18" spans="1:73" ht="30" customHeight="1" x14ac:dyDescent="0.35">
      <c r="A18" s="32" t="s">
        <v>74</v>
      </c>
      <c r="B18" s="14"/>
      <c r="C18" s="14"/>
      <c r="D18" s="14"/>
      <c r="E18" s="14" t="s">
        <v>1</v>
      </c>
      <c r="F18" s="14" t="s">
        <v>17</v>
      </c>
      <c r="G18" s="14" t="s">
        <v>3</v>
      </c>
      <c r="H18" s="14"/>
      <c r="I18" s="14"/>
      <c r="J18" s="14"/>
      <c r="K18" s="14"/>
      <c r="L18" s="14"/>
      <c r="M18" s="14" t="s">
        <v>1</v>
      </c>
      <c r="N18" s="14"/>
      <c r="O18" s="14"/>
      <c r="P18" s="14"/>
      <c r="Q18" s="14"/>
      <c r="R18" s="14" t="s">
        <v>22</v>
      </c>
      <c r="S18" s="14"/>
      <c r="T18" s="14" t="s">
        <v>17</v>
      </c>
      <c r="U18" s="14"/>
      <c r="V18" s="14" t="s">
        <v>1</v>
      </c>
      <c r="W18" s="14" t="s">
        <v>1</v>
      </c>
      <c r="X18" s="14"/>
      <c r="Y18" s="14"/>
      <c r="Z18" s="14"/>
      <c r="AA18" s="14"/>
      <c r="AB18" s="14"/>
      <c r="AC18" s="14"/>
      <c r="AD18" s="14" t="s">
        <v>22</v>
      </c>
      <c r="AE18" s="14"/>
      <c r="AF18" s="14"/>
      <c r="AG18" s="14" t="s">
        <v>35</v>
      </c>
      <c r="AH18" s="14"/>
      <c r="AI18" s="14"/>
      <c r="AJ18" s="14"/>
      <c r="AK18" s="14"/>
      <c r="AL18" s="14"/>
      <c r="AM18" s="14"/>
      <c r="AN18" s="14"/>
      <c r="AO18" s="14" t="s">
        <v>22</v>
      </c>
      <c r="AP18" s="14"/>
      <c r="AQ18" s="14"/>
      <c r="AR18" s="14"/>
      <c r="AS18" s="14" t="s">
        <v>17</v>
      </c>
      <c r="AT18" s="14"/>
      <c r="AU18" s="14" t="s">
        <v>1</v>
      </c>
      <c r="AV18" s="14"/>
      <c r="AW18" s="14"/>
      <c r="AX18" s="14"/>
      <c r="AY18" s="14"/>
      <c r="AZ18" s="14" t="s">
        <v>22</v>
      </c>
      <c r="BA18" s="14"/>
      <c r="BB18" s="14"/>
      <c r="BC18" s="14" t="s">
        <v>17</v>
      </c>
      <c r="BD18" s="14"/>
      <c r="BE18" s="14" t="s">
        <v>1</v>
      </c>
      <c r="BF18" s="14"/>
      <c r="BG18" s="30">
        <f t="shared" si="0"/>
        <v>6</v>
      </c>
      <c r="BH18" s="30">
        <f t="shared" si="1"/>
        <v>4</v>
      </c>
      <c r="BI18" s="30">
        <f t="shared" si="2"/>
        <v>1</v>
      </c>
      <c r="BJ18" s="30">
        <f t="shared" si="3"/>
        <v>0</v>
      </c>
      <c r="BK18" s="30">
        <f t="shared" si="4"/>
        <v>0</v>
      </c>
      <c r="BL18" s="30">
        <f t="shared" si="5"/>
        <v>4</v>
      </c>
      <c r="BM18" s="30">
        <f t="shared" si="6"/>
        <v>0</v>
      </c>
      <c r="BN18" s="30">
        <f t="shared" si="7"/>
        <v>1</v>
      </c>
      <c r="BO18" s="30">
        <f t="shared" si="8"/>
        <v>0</v>
      </c>
      <c r="BP18" s="30">
        <f t="shared" si="9"/>
        <v>0</v>
      </c>
      <c r="BQ18" s="30">
        <f t="shared" si="10"/>
        <v>0</v>
      </c>
      <c r="BR18" s="30">
        <f t="shared" si="11"/>
        <v>0</v>
      </c>
      <c r="BS18" s="30">
        <f t="shared" si="12"/>
        <v>0</v>
      </c>
      <c r="BT18" s="30">
        <f t="shared" si="13"/>
        <v>0</v>
      </c>
      <c r="BU18" s="30">
        <f t="shared" si="14"/>
        <v>0</v>
      </c>
    </row>
    <row r="19" spans="1:73" ht="30" customHeight="1" x14ac:dyDescent="0.35">
      <c r="A19" s="33" t="s">
        <v>75</v>
      </c>
      <c r="B19" s="20"/>
      <c r="C19" s="20"/>
      <c r="D19" s="20"/>
      <c r="E19" s="20"/>
      <c r="F19" s="20"/>
      <c r="G19" s="20"/>
      <c r="H19" s="35"/>
      <c r="I19" s="35"/>
      <c r="J19" s="35"/>
      <c r="K19" s="35" t="s">
        <v>17</v>
      </c>
      <c r="L19" s="35"/>
      <c r="M19" s="35" t="s">
        <v>35</v>
      </c>
      <c r="N19" s="35" t="s">
        <v>1</v>
      </c>
      <c r="O19" s="35"/>
      <c r="P19" s="35" t="s">
        <v>22</v>
      </c>
      <c r="Q19" s="35"/>
      <c r="R19" s="35"/>
      <c r="S19" s="35"/>
      <c r="T19" s="35"/>
      <c r="U19" s="35" t="s">
        <v>1</v>
      </c>
      <c r="V19" s="35"/>
      <c r="W19" s="35"/>
      <c r="X19" s="35"/>
      <c r="Y19" s="35"/>
      <c r="Z19" s="35" t="s">
        <v>34</v>
      </c>
      <c r="AA19" s="35"/>
      <c r="AB19" s="35" t="s">
        <v>22</v>
      </c>
      <c r="AC19" s="35" t="s">
        <v>17</v>
      </c>
      <c r="AD19" s="35"/>
      <c r="AE19" s="35"/>
      <c r="AF19" s="20" t="s">
        <v>35</v>
      </c>
      <c r="AG19" s="20"/>
      <c r="AH19" s="20"/>
      <c r="AI19" s="20"/>
      <c r="AJ19" s="35"/>
      <c r="AK19" s="35"/>
      <c r="AL19" s="35"/>
      <c r="AM19" s="35"/>
      <c r="AN19" s="35" t="s">
        <v>17</v>
      </c>
      <c r="AO19" s="35"/>
      <c r="AP19" s="35"/>
      <c r="AQ19" s="35" t="s">
        <v>22</v>
      </c>
      <c r="AR19" s="35"/>
      <c r="AS19" s="35"/>
      <c r="AT19" s="35"/>
      <c r="AU19" s="35"/>
      <c r="AV19" s="35" t="s">
        <v>1</v>
      </c>
      <c r="AW19" s="35"/>
      <c r="AX19" s="35"/>
      <c r="AY19" s="35"/>
      <c r="AZ19" s="35"/>
      <c r="BA19" s="35"/>
      <c r="BB19" s="35" t="s">
        <v>17</v>
      </c>
      <c r="BC19" s="35" t="s">
        <v>22</v>
      </c>
      <c r="BD19" s="35"/>
      <c r="BE19" s="35"/>
      <c r="BF19" s="35"/>
      <c r="BG19" s="30">
        <f t="shared" si="0"/>
        <v>3</v>
      </c>
      <c r="BH19" s="30">
        <f t="shared" si="1"/>
        <v>4</v>
      </c>
      <c r="BI19" s="30">
        <f t="shared" si="2"/>
        <v>0</v>
      </c>
      <c r="BJ19" s="30">
        <f t="shared" si="3"/>
        <v>0</v>
      </c>
      <c r="BK19" s="30">
        <f t="shared" si="4"/>
        <v>0</v>
      </c>
      <c r="BL19" s="30">
        <f t="shared" si="5"/>
        <v>4</v>
      </c>
      <c r="BM19" s="30">
        <f t="shared" si="6"/>
        <v>1</v>
      </c>
      <c r="BN19" s="30">
        <f t="shared" si="7"/>
        <v>2</v>
      </c>
      <c r="BO19" s="30">
        <f t="shared" si="8"/>
        <v>0</v>
      </c>
      <c r="BP19" s="30">
        <f t="shared" si="9"/>
        <v>0</v>
      </c>
      <c r="BQ19" s="30">
        <f t="shared" si="10"/>
        <v>0</v>
      </c>
      <c r="BR19" s="30">
        <f t="shared" si="11"/>
        <v>0</v>
      </c>
      <c r="BS19" s="30">
        <f t="shared" si="12"/>
        <v>0</v>
      </c>
      <c r="BT19" s="30">
        <f t="shared" si="13"/>
        <v>0</v>
      </c>
      <c r="BU19" s="30">
        <f t="shared" si="14"/>
        <v>0</v>
      </c>
    </row>
    <row r="20" spans="1:73" ht="30" customHeight="1" x14ac:dyDescent="0.35">
      <c r="A20" s="32" t="s">
        <v>76</v>
      </c>
      <c r="B20" s="14"/>
      <c r="C20" s="14"/>
      <c r="D20" s="14"/>
      <c r="E20" s="14"/>
      <c r="F20" s="14"/>
      <c r="G20" s="14"/>
      <c r="H20" s="14"/>
      <c r="I20" s="14" t="s">
        <v>35</v>
      </c>
      <c r="J20" s="14"/>
      <c r="K20" s="14" t="s">
        <v>17</v>
      </c>
      <c r="L20" s="14"/>
      <c r="M20" s="14" t="s">
        <v>1</v>
      </c>
      <c r="N20" s="14"/>
      <c r="O20" s="14" t="s">
        <v>22</v>
      </c>
      <c r="P20" s="14"/>
      <c r="Q20" s="14"/>
      <c r="R20" s="45"/>
      <c r="S20" s="45"/>
      <c r="T20" s="45"/>
      <c r="U20" s="45"/>
      <c r="V20" s="14" t="s">
        <v>1</v>
      </c>
      <c r="W20" s="14" t="s">
        <v>34</v>
      </c>
      <c r="X20" s="14"/>
      <c r="Y20" s="14"/>
      <c r="Z20" s="14"/>
      <c r="AA20" s="14" t="s">
        <v>22</v>
      </c>
      <c r="AB20" s="14"/>
      <c r="AC20" s="60" t="s">
        <v>17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61" t="s">
        <v>17</v>
      </c>
      <c r="AO20" s="14"/>
      <c r="AP20" s="14" t="s">
        <v>22</v>
      </c>
      <c r="AQ20" s="14"/>
      <c r="AR20" s="14"/>
      <c r="AS20" s="14"/>
      <c r="AT20" s="14"/>
      <c r="AU20" s="14"/>
      <c r="AV20" s="14" t="s">
        <v>1</v>
      </c>
      <c r="AW20" s="14"/>
      <c r="AX20" s="14"/>
      <c r="AY20" s="14"/>
      <c r="AZ20" s="14"/>
      <c r="BA20" s="14" t="s">
        <v>22</v>
      </c>
      <c r="BB20" s="61" t="s">
        <v>17</v>
      </c>
      <c r="BC20" s="14"/>
      <c r="BD20" s="14"/>
      <c r="BE20" s="14"/>
      <c r="BF20" s="14"/>
      <c r="BG20" s="30">
        <f t="shared" si="0"/>
        <v>3</v>
      </c>
      <c r="BH20" s="30">
        <f t="shared" si="1"/>
        <v>4</v>
      </c>
      <c r="BI20" s="30">
        <f t="shared" si="2"/>
        <v>0</v>
      </c>
      <c r="BJ20" s="30">
        <f t="shared" si="3"/>
        <v>0</v>
      </c>
      <c r="BK20" s="30">
        <f t="shared" si="4"/>
        <v>0</v>
      </c>
      <c r="BL20" s="30">
        <f t="shared" si="5"/>
        <v>4</v>
      </c>
      <c r="BM20" s="30">
        <f t="shared" si="6"/>
        <v>1</v>
      </c>
      <c r="BN20" s="30">
        <f t="shared" si="7"/>
        <v>1</v>
      </c>
      <c r="BO20" s="30">
        <f t="shared" si="8"/>
        <v>0</v>
      </c>
      <c r="BP20" s="30">
        <f t="shared" si="9"/>
        <v>0</v>
      </c>
      <c r="BQ20" s="30">
        <f t="shared" si="10"/>
        <v>0</v>
      </c>
      <c r="BR20" s="30">
        <f t="shared" si="11"/>
        <v>0</v>
      </c>
      <c r="BS20" s="30">
        <f t="shared" si="12"/>
        <v>0</v>
      </c>
      <c r="BT20" s="30">
        <f t="shared" si="13"/>
        <v>0</v>
      </c>
      <c r="BU20" s="30">
        <f t="shared" si="14"/>
        <v>0</v>
      </c>
    </row>
    <row r="21" spans="1:73" ht="30" customHeight="1" x14ac:dyDescent="0.35">
      <c r="A21" s="33" t="s">
        <v>77</v>
      </c>
      <c r="B21" s="20"/>
      <c r="C21" s="20"/>
      <c r="D21" s="20"/>
      <c r="E21" s="20"/>
      <c r="F21" s="20"/>
      <c r="G21" s="20"/>
      <c r="H21" s="20"/>
      <c r="I21" s="35"/>
      <c r="J21" s="35" t="s">
        <v>1</v>
      </c>
      <c r="K21" s="35" t="s">
        <v>17</v>
      </c>
      <c r="L21" s="35"/>
      <c r="M21" s="35" t="s">
        <v>35</v>
      </c>
      <c r="N21" s="35"/>
      <c r="O21" s="35"/>
      <c r="P21" s="35" t="s">
        <v>22</v>
      </c>
      <c r="Q21" s="35"/>
      <c r="R21" s="35"/>
      <c r="S21" s="50"/>
      <c r="T21" s="50" t="s">
        <v>1</v>
      </c>
      <c r="U21" s="50"/>
      <c r="V21" s="35"/>
      <c r="W21" s="35"/>
      <c r="X21" s="35"/>
      <c r="Y21" s="35"/>
      <c r="Z21" s="35"/>
      <c r="AA21" s="35"/>
      <c r="AB21" s="35" t="s">
        <v>22</v>
      </c>
      <c r="AC21" s="35" t="s">
        <v>17</v>
      </c>
      <c r="AD21" s="35"/>
      <c r="AE21" s="35" t="s">
        <v>35</v>
      </c>
      <c r="AF21" s="35"/>
      <c r="AG21" s="35" t="s">
        <v>34</v>
      </c>
      <c r="AH21" s="35"/>
      <c r="AI21" s="35"/>
      <c r="AJ21" s="35"/>
      <c r="AK21" s="35"/>
      <c r="AL21" s="20"/>
      <c r="AM21" s="35"/>
      <c r="AN21" s="35" t="s">
        <v>17</v>
      </c>
      <c r="AO21" s="35"/>
      <c r="AP21" s="20"/>
      <c r="AQ21" s="20" t="s">
        <v>22</v>
      </c>
      <c r="AR21" s="20"/>
      <c r="AS21" s="20"/>
      <c r="AT21" s="20" t="s">
        <v>1</v>
      </c>
      <c r="AU21" s="20"/>
      <c r="AV21" s="20"/>
      <c r="AW21" s="20"/>
      <c r="AX21" s="20"/>
      <c r="AY21" s="20"/>
      <c r="AZ21" s="20"/>
      <c r="BA21" s="20"/>
      <c r="BB21" s="20" t="s">
        <v>17</v>
      </c>
      <c r="BC21" s="20" t="s">
        <v>22</v>
      </c>
      <c r="BD21" s="20"/>
      <c r="BE21" s="20"/>
      <c r="BF21" s="20"/>
      <c r="BG21" s="30">
        <f t="shared" si="0"/>
        <v>3</v>
      </c>
      <c r="BH21" s="30">
        <f t="shared" si="1"/>
        <v>4</v>
      </c>
      <c r="BI21" s="30">
        <f t="shared" si="2"/>
        <v>0</v>
      </c>
      <c r="BJ21" s="30">
        <f t="shared" si="3"/>
        <v>0</v>
      </c>
      <c r="BK21" s="30">
        <f t="shared" si="4"/>
        <v>0</v>
      </c>
      <c r="BL21" s="30">
        <f t="shared" si="5"/>
        <v>4</v>
      </c>
      <c r="BM21" s="30">
        <f t="shared" si="6"/>
        <v>1</v>
      </c>
      <c r="BN21" s="30">
        <f t="shared" si="7"/>
        <v>2</v>
      </c>
      <c r="BO21" s="30">
        <f t="shared" si="8"/>
        <v>0</v>
      </c>
      <c r="BP21" s="30">
        <f t="shared" si="9"/>
        <v>0</v>
      </c>
      <c r="BQ21" s="30">
        <f t="shared" si="10"/>
        <v>0</v>
      </c>
      <c r="BR21" s="30">
        <f t="shared" si="11"/>
        <v>0</v>
      </c>
      <c r="BS21" s="30">
        <f t="shared" si="12"/>
        <v>0</v>
      </c>
      <c r="BT21" s="30">
        <f t="shared" si="13"/>
        <v>0</v>
      </c>
      <c r="BU21" s="30">
        <f t="shared" si="14"/>
        <v>0</v>
      </c>
    </row>
    <row r="22" spans="1:73" ht="30" customHeight="1" x14ac:dyDescent="0.35">
      <c r="A22" s="32" t="s">
        <v>78</v>
      </c>
      <c r="B22" s="14"/>
      <c r="C22" s="14"/>
      <c r="D22" s="14"/>
      <c r="E22" s="14"/>
      <c r="F22" s="14"/>
      <c r="G22" s="14"/>
      <c r="H22" s="14"/>
      <c r="I22" s="14"/>
      <c r="J22" s="14"/>
      <c r="K22" s="14" t="s">
        <v>17</v>
      </c>
      <c r="L22" s="14"/>
      <c r="M22" s="14" t="s">
        <v>35</v>
      </c>
      <c r="N22" s="14" t="s">
        <v>1</v>
      </c>
      <c r="O22" s="45" t="s">
        <v>22</v>
      </c>
      <c r="P22" s="51"/>
      <c r="Q22" s="14"/>
      <c r="R22" s="45"/>
      <c r="S22" s="45"/>
      <c r="T22" s="45"/>
      <c r="U22" s="45"/>
      <c r="V22" s="14"/>
      <c r="W22" s="14" t="s">
        <v>1</v>
      </c>
      <c r="X22" s="14"/>
      <c r="Y22" s="14"/>
      <c r="Z22" s="14"/>
      <c r="AA22" s="14" t="s">
        <v>22</v>
      </c>
      <c r="AB22" s="14" t="s">
        <v>34</v>
      </c>
      <c r="AC22" s="60" t="s">
        <v>17</v>
      </c>
      <c r="AD22" s="14"/>
      <c r="AE22" s="14" t="s">
        <v>35</v>
      </c>
      <c r="AF22" s="14"/>
      <c r="AG22" s="14"/>
      <c r="AH22" s="14"/>
      <c r="AI22" s="14"/>
      <c r="AJ22" s="14"/>
      <c r="AK22" s="14"/>
      <c r="AL22" s="14"/>
      <c r="AM22" s="14"/>
      <c r="AN22" s="61" t="s">
        <v>17</v>
      </c>
      <c r="AO22" s="14"/>
      <c r="AP22" s="14" t="s">
        <v>22</v>
      </c>
      <c r="AQ22" s="14"/>
      <c r="AR22" s="14"/>
      <c r="AS22" s="14"/>
      <c r="AT22" s="14"/>
      <c r="AU22" s="14"/>
      <c r="AV22" s="14" t="s">
        <v>1</v>
      </c>
      <c r="AW22" s="14"/>
      <c r="AX22" s="14"/>
      <c r="AY22" s="14"/>
      <c r="AZ22" s="14"/>
      <c r="BA22" s="14" t="s">
        <v>22</v>
      </c>
      <c r="BB22" s="61" t="s">
        <v>17</v>
      </c>
      <c r="BC22" s="14"/>
      <c r="BD22" s="14"/>
      <c r="BE22" s="14"/>
      <c r="BF22" s="14"/>
      <c r="BG22" s="30">
        <f t="shared" si="0"/>
        <v>3</v>
      </c>
      <c r="BH22" s="30">
        <f t="shared" si="1"/>
        <v>4</v>
      </c>
      <c r="BI22" s="30">
        <f t="shared" si="2"/>
        <v>0</v>
      </c>
      <c r="BJ22" s="30">
        <f t="shared" si="3"/>
        <v>0</v>
      </c>
      <c r="BK22" s="30">
        <f t="shared" si="4"/>
        <v>0</v>
      </c>
      <c r="BL22" s="30">
        <f t="shared" si="5"/>
        <v>4</v>
      </c>
      <c r="BM22" s="30">
        <f t="shared" si="6"/>
        <v>1</v>
      </c>
      <c r="BN22" s="30">
        <f t="shared" si="7"/>
        <v>2</v>
      </c>
      <c r="BO22" s="30">
        <f t="shared" si="8"/>
        <v>0</v>
      </c>
      <c r="BP22" s="30">
        <f t="shared" si="9"/>
        <v>0</v>
      </c>
      <c r="BQ22" s="30">
        <f t="shared" si="10"/>
        <v>0</v>
      </c>
      <c r="BR22" s="30">
        <f t="shared" si="11"/>
        <v>0</v>
      </c>
      <c r="BS22" s="30">
        <f t="shared" si="12"/>
        <v>0</v>
      </c>
      <c r="BT22" s="30">
        <f t="shared" si="13"/>
        <v>0</v>
      </c>
      <c r="BU22" s="30">
        <f t="shared" si="14"/>
        <v>0</v>
      </c>
    </row>
    <row r="23" spans="1:73" ht="30" customHeight="1" x14ac:dyDescent="0.35">
      <c r="A23" s="33" t="s">
        <v>79</v>
      </c>
      <c r="B23" s="20"/>
      <c r="C23" s="20"/>
      <c r="D23" s="20" t="s">
        <v>22</v>
      </c>
      <c r="E23" s="20"/>
      <c r="F23" s="20"/>
      <c r="G23" s="20" t="s">
        <v>9</v>
      </c>
      <c r="H23" s="35"/>
      <c r="I23" s="35"/>
      <c r="J23" s="35"/>
      <c r="K23" s="35"/>
      <c r="L23" s="35"/>
      <c r="M23" s="35"/>
      <c r="N23" s="35"/>
      <c r="O23" s="35" t="s">
        <v>4</v>
      </c>
      <c r="P23" s="52" t="s">
        <v>1</v>
      </c>
      <c r="Q23" s="35"/>
      <c r="R23" s="35"/>
      <c r="S23" s="52"/>
      <c r="T23" s="52"/>
      <c r="U23" s="52"/>
      <c r="V23" s="35" t="s">
        <v>22</v>
      </c>
      <c r="W23" s="35" t="s">
        <v>35</v>
      </c>
      <c r="X23" s="35"/>
      <c r="Y23" s="35"/>
      <c r="Z23" s="35" t="s">
        <v>10</v>
      </c>
      <c r="AA23" s="35" t="s">
        <v>1</v>
      </c>
      <c r="AB23" s="35"/>
      <c r="AC23" s="35"/>
      <c r="AD23" s="35" t="s">
        <v>5</v>
      </c>
      <c r="AE23" s="35"/>
      <c r="AF23" s="35"/>
      <c r="AG23" s="35"/>
      <c r="AH23" s="20"/>
      <c r="AI23" s="20"/>
      <c r="AJ23" s="20" t="s">
        <v>22</v>
      </c>
      <c r="AK23" s="20"/>
      <c r="AL23" s="35"/>
      <c r="AM23" s="35" t="s">
        <v>1</v>
      </c>
      <c r="AN23" s="35"/>
      <c r="AO23" s="35" t="s">
        <v>9</v>
      </c>
      <c r="AP23" s="35"/>
      <c r="AQ23" s="35" t="s">
        <v>4</v>
      </c>
      <c r="AR23" s="35"/>
      <c r="AS23" s="35" t="s">
        <v>35</v>
      </c>
      <c r="AT23" s="35"/>
      <c r="AU23" s="35"/>
      <c r="AV23" s="35" t="s">
        <v>1</v>
      </c>
      <c r="AW23" s="35"/>
      <c r="AX23" s="35"/>
      <c r="AY23" s="35" t="s">
        <v>5</v>
      </c>
      <c r="AZ23" s="35"/>
      <c r="BA23" s="35"/>
      <c r="BB23" s="35"/>
      <c r="BC23" s="35"/>
      <c r="BD23" s="35"/>
      <c r="BE23" s="35"/>
      <c r="BF23" s="35"/>
      <c r="BG23" s="30">
        <f t="shared" si="0"/>
        <v>4</v>
      </c>
      <c r="BH23" s="30">
        <f t="shared" si="1"/>
        <v>0</v>
      </c>
      <c r="BI23" s="30">
        <f t="shared" si="2"/>
        <v>0</v>
      </c>
      <c r="BJ23" s="30">
        <f t="shared" si="3"/>
        <v>2</v>
      </c>
      <c r="BK23" s="30">
        <f t="shared" si="4"/>
        <v>2</v>
      </c>
      <c r="BL23" s="30">
        <f t="shared" si="5"/>
        <v>3</v>
      </c>
      <c r="BM23" s="30">
        <f t="shared" si="6"/>
        <v>0</v>
      </c>
      <c r="BN23" s="30">
        <f t="shared" si="7"/>
        <v>2</v>
      </c>
      <c r="BO23" s="30">
        <f t="shared" si="8"/>
        <v>2</v>
      </c>
      <c r="BP23" s="30">
        <f t="shared" si="9"/>
        <v>0</v>
      </c>
      <c r="BQ23" s="30">
        <f t="shared" si="10"/>
        <v>1</v>
      </c>
      <c r="BR23" s="30">
        <f t="shared" si="11"/>
        <v>0</v>
      </c>
      <c r="BS23" s="30">
        <f t="shared" si="12"/>
        <v>0</v>
      </c>
      <c r="BT23" s="30">
        <f t="shared" si="13"/>
        <v>0</v>
      </c>
      <c r="BU23" s="30">
        <f t="shared" si="14"/>
        <v>0</v>
      </c>
    </row>
    <row r="24" spans="1:73" ht="30" customHeight="1" x14ac:dyDescent="0.35">
      <c r="A24" s="32" t="s">
        <v>80</v>
      </c>
      <c r="B24" s="14"/>
      <c r="C24" s="14"/>
      <c r="D24" s="14"/>
      <c r="E24" s="14"/>
      <c r="F24" s="14" t="s">
        <v>9</v>
      </c>
      <c r="G24" s="14" t="s">
        <v>22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 t="s">
        <v>1</v>
      </c>
      <c r="S24" s="14" t="s">
        <v>4</v>
      </c>
      <c r="T24" s="14"/>
      <c r="U24" s="14"/>
      <c r="V24" s="14" t="s">
        <v>10</v>
      </c>
      <c r="W24" s="14"/>
      <c r="X24" s="14"/>
      <c r="Y24" s="14" t="s">
        <v>22</v>
      </c>
      <c r="Z24" s="14" t="s">
        <v>35</v>
      </c>
      <c r="AA24" s="14"/>
      <c r="AB24" s="14" t="s">
        <v>5</v>
      </c>
      <c r="AC24" s="14" t="s">
        <v>1</v>
      </c>
      <c r="AD24" s="14"/>
      <c r="AE24" s="14"/>
      <c r="AF24" s="14"/>
      <c r="AG24" s="14"/>
      <c r="AH24" s="14"/>
      <c r="AI24" s="14"/>
      <c r="AJ24" s="14"/>
      <c r="AK24" s="14" t="s">
        <v>22</v>
      </c>
      <c r="AL24" s="14"/>
      <c r="AM24" s="14"/>
      <c r="AN24" s="14"/>
      <c r="AO24" s="14"/>
      <c r="AP24" s="14" t="s">
        <v>22</v>
      </c>
      <c r="AQ24" s="14" t="s">
        <v>35</v>
      </c>
      <c r="AR24" s="14" t="s">
        <v>9</v>
      </c>
      <c r="AS24" s="14" t="s">
        <v>1</v>
      </c>
      <c r="AT24" s="14" t="s">
        <v>5</v>
      </c>
      <c r="AU24" s="14"/>
      <c r="AV24" s="14" t="s">
        <v>35</v>
      </c>
      <c r="AW24" s="14"/>
      <c r="AX24" s="14"/>
      <c r="AY24" s="14"/>
      <c r="AZ24" s="14"/>
      <c r="BA24" s="14"/>
      <c r="BB24" s="14" t="s">
        <v>1</v>
      </c>
      <c r="BC24" s="14"/>
      <c r="BD24" s="14"/>
      <c r="BE24" s="14"/>
      <c r="BF24" s="14"/>
      <c r="BG24" s="30">
        <f t="shared" si="0"/>
        <v>4</v>
      </c>
      <c r="BH24" s="30">
        <f t="shared" si="1"/>
        <v>0</v>
      </c>
      <c r="BI24" s="30">
        <f t="shared" si="2"/>
        <v>0</v>
      </c>
      <c r="BJ24" s="30">
        <f t="shared" si="3"/>
        <v>1</v>
      </c>
      <c r="BK24" s="30">
        <f t="shared" si="4"/>
        <v>2</v>
      </c>
      <c r="BL24" s="30">
        <f t="shared" si="5"/>
        <v>4</v>
      </c>
      <c r="BM24" s="30">
        <f t="shared" si="6"/>
        <v>0</v>
      </c>
      <c r="BN24" s="30">
        <f t="shared" si="7"/>
        <v>3</v>
      </c>
      <c r="BO24" s="30">
        <f t="shared" si="8"/>
        <v>2</v>
      </c>
      <c r="BP24" s="30">
        <f t="shared" si="9"/>
        <v>0</v>
      </c>
      <c r="BQ24" s="30">
        <f t="shared" si="10"/>
        <v>1</v>
      </c>
      <c r="BR24" s="30">
        <f t="shared" si="11"/>
        <v>0</v>
      </c>
      <c r="BS24" s="30">
        <f t="shared" si="12"/>
        <v>0</v>
      </c>
      <c r="BT24" s="30">
        <f t="shared" si="13"/>
        <v>0</v>
      </c>
      <c r="BU24" s="30">
        <f t="shared" si="14"/>
        <v>0</v>
      </c>
    </row>
    <row r="25" spans="1:73" ht="30" customHeight="1" x14ac:dyDescent="0.35">
      <c r="A25" s="33" t="s">
        <v>81</v>
      </c>
      <c r="B25" s="47" t="s">
        <v>22</v>
      </c>
      <c r="C25" s="20"/>
      <c r="D25" s="20"/>
      <c r="E25" s="20"/>
      <c r="F25" s="20"/>
      <c r="G25" s="20" t="s">
        <v>9</v>
      </c>
      <c r="H25" s="35"/>
      <c r="I25" s="35"/>
      <c r="J25" s="35"/>
      <c r="K25" s="35"/>
      <c r="L25" s="35"/>
      <c r="M25" s="35"/>
      <c r="N25" s="35"/>
      <c r="O25" s="35" t="s">
        <v>4</v>
      </c>
      <c r="P25" s="35" t="s">
        <v>1</v>
      </c>
      <c r="Q25" s="35" t="s">
        <v>10</v>
      </c>
      <c r="R25" s="35"/>
      <c r="S25" s="35"/>
      <c r="T25" s="35" t="s">
        <v>22</v>
      </c>
      <c r="U25" s="35"/>
      <c r="V25" s="35"/>
      <c r="W25" s="35"/>
      <c r="X25" s="35"/>
      <c r="Y25" s="35"/>
      <c r="Z25" s="35" t="s">
        <v>35</v>
      </c>
      <c r="AA25" s="35"/>
      <c r="AB25" s="35"/>
      <c r="AC25" s="35" t="s">
        <v>1</v>
      </c>
      <c r="AD25" s="35" t="s">
        <v>5</v>
      </c>
      <c r="AE25" s="35"/>
      <c r="AF25" s="35" t="s">
        <v>22</v>
      </c>
      <c r="AG25" s="35"/>
      <c r="AH25" s="35"/>
      <c r="AI25" s="35"/>
      <c r="AJ25" s="20"/>
      <c r="AK25" s="35"/>
      <c r="AL25" s="35" t="s">
        <v>22</v>
      </c>
      <c r="AM25" s="35"/>
      <c r="AN25" s="35"/>
      <c r="AO25" s="35" t="s">
        <v>9</v>
      </c>
      <c r="AP25" s="35"/>
      <c r="AQ25" s="35" t="s">
        <v>4</v>
      </c>
      <c r="AR25" s="35" t="s">
        <v>35</v>
      </c>
      <c r="AS25" s="35" t="s">
        <v>1</v>
      </c>
      <c r="AT25" s="35"/>
      <c r="AU25" s="35"/>
      <c r="AV25" s="35"/>
      <c r="AW25" s="35"/>
      <c r="AX25" s="35"/>
      <c r="AY25" s="35" t="s">
        <v>5</v>
      </c>
      <c r="AZ25" s="35"/>
      <c r="BA25" s="35"/>
      <c r="BB25" s="35"/>
      <c r="BC25" s="35" t="s">
        <v>1</v>
      </c>
      <c r="BD25" s="35"/>
      <c r="BE25" s="35"/>
      <c r="BF25" s="35"/>
      <c r="BG25" s="30">
        <f t="shared" si="0"/>
        <v>4</v>
      </c>
      <c r="BH25" s="30">
        <f t="shared" si="1"/>
        <v>0</v>
      </c>
      <c r="BI25" s="30">
        <f t="shared" si="2"/>
        <v>0</v>
      </c>
      <c r="BJ25" s="30">
        <f t="shared" si="3"/>
        <v>2</v>
      </c>
      <c r="BK25" s="30">
        <f t="shared" si="4"/>
        <v>2</v>
      </c>
      <c r="BL25" s="30">
        <f t="shared" si="5"/>
        <v>4</v>
      </c>
      <c r="BM25" s="30">
        <f t="shared" si="6"/>
        <v>0</v>
      </c>
      <c r="BN25" s="30">
        <f t="shared" si="7"/>
        <v>2</v>
      </c>
      <c r="BO25" s="30">
        <f t="shared" si="8"/>
        <v>2</v>
      </c>
      <c r="BP25" s="30">
        <f t="shared" si="9"/>
        <v>0</v>
      </c>
      <c r="BQ25" s="30">
        <f t="shared" si="10"/>
        <v>1</v>
      </c>
      <c r="BR25" s="30">
        <f t="shared" si="11"/>
        <v>0</v>
      </c>
      <c r="BS25" s="30">
        <f t="shared" si="12"/>
        <v>0</v>
      </c>
      <c r="BT25" s="30">
        <f t="shared" si="13"/>
        <v>0</v>
      </c>
      <c r="BU25" s="30">
        <f t="shared" si="14"/>
        <v>0</v>
      </c>
    </row>
    <row r="26" spans="1:73" ht="30" customHeight="1" x14ac:dyDescent="0.35">
      <c r="A26" s="32" t="s">
        <v>82</v>
      </c>
      <c r="B26" s="14"/>
      <c r="C26" s="14"/>
      <c r="D26" s="14"/>
      <c r="E26" s="14"/>
      <c r="F26" s="14"/>
      <c r="G26" s="14"/>
      <c r="H26" s="14"/>
      <c r="I26" s="14"/>
      <c r="J26" s="14"/>
      <c r="K26" s="14" t="s">
        <v>9</v>
      </c>
      <c r="L26" s="14" t="s">
        <v>45</v>
      </c>
      <c r="M26" s="14"/>
      <c r="N26" s="14"/>
      <c r="O26" s="14"/>
      <c r="P26" s="14" t="s">
        <v>5</v>
      </c>
      <c r="Q26" s="14"/>
      <c r="R26" s="14"/>
      <c r="S26" s="14"/>
      <c r="T26" s="14"/>
      <c r="U26" s="14"/>
      <c r="V26" s="14" t="s">
        <v>22</v>
      </c>
      <c r="W26" s="14" t="s">
        <v>4</v>
      </c>
      <c r="X26" s="14" t="s">
        <v>35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 t="s">
        <v>22</v>
      </c>
      <c r="AI26" s="14"/>
      <c r="AJ26" s="14"/>
      <c r="AK26" s="14"/>
      <c r="AL26" s="14"/>
      <c r="AM26" s="14" t="s">
        <v>10</v>
      </c>
      <c r="AN26" s="14" t="s">
        <v>1</v>
      </c>
      <c r="AO26" s="14"/>
      <c r="AP26" s="14"/>
      <c r="AQ26" s="14"/>
      <c r="AR26" s="14" t="s">
        <v>22</v>
      </c>
      <c r="AS26" s="14" t="s">
        <v>9</v>
      </c>
      <c r="AT26" s="14" t="s">
        <v>5</v>
      </c>
      <c r="AU26" s="14" t="s">
        <v>35</v>
      </c>
      <c r="AV26" s="14"/>
      <c r="AW26" s="14"/>
      <c r="AX26" s="14"/>
      <c r="AY26" s="14"/>
      <c r="AZ26" s="14"/>
      <c r="BA26" s="14"/>
      <c r="BB26" s="14"/>
      <c r="BC26" s="14" t="s">
        <v>22</v>
      </c>
      <c r="BD26" s="14" t="s">
        <v>4</v>
      </c>
      <c r="BE26" s="14"/>
      <c r="BF26" s="14"/>
      <c r="BG26" s="30">
        <f t="shared" si="0"/>
        <v>1</v>
      </c>
      <c r="BH26" s="30">
        <f t="shared" si="1"/>
        <v>0</v>
      </c>
      <c r="BI26" s="30">
        <f t="shared" si="2"/>
        <v>0</v>
      </c>
      <c r="BJ26" s="30">
        <f t="shared" si="3"/>
        <v>2</v>
      </c>
      <c r="BK26" s="30">
        <f t="shared" si="4"/>
        <v>2</v>
      </c>
      <c r="BL26" s="30">
        <f t="shared" si="5"/>
        <v>4</v>
      </c>
      <c r="BM26" s="30">
        <f t="shared" si="6"/>
        <v>0</v>
      </c>
      <c r="BN26" s="30">
        <f t="shared" si="7"/>
        <v>2</v>
      </c>
      <c r="BO26" s="30">
        <f t="shared" si="8"/>
        <v>2</v>
      </c>
      <c r="BP26" s="30">
        <f t="shared" si="9"/>
        <v>0</v>
      </c>
      <c r="BQ26" s="30">
        <f t="shared" si="10"/>
        <v>1</v>
      </c>
      <c r="BR26" s="30">
        <f t="shared" si="11"/>
        <v>0</v>
      </c>
      <c r="BS26" s="30">
        <f t="shared" si="12"/>
        <v>0</v>
      </c>
      <c r="BT26" s="30">
        <f t="shared" si="13"/>
        <v>0</v>
      </c>
      <c r="BU26" s="30">
        <f t="shared" si="14"/>
        <v>0</v>
      </c>
    </row>
    <row r="27" spans="1:73" ht="30" customHeight="1" x14ac:dyDescent="0.35">
      <c r="A27" s="33" t="s">
        <v>83</v>
      </c>
      <c r="B27" s="20"/>
      <c r="C27" s="20"/>
      <c r="D27" s="20"/>
      <c r="E27" s="20"/>
      <c r="F27" s="20"/>
      <c r="G27" s="20"/>
      <c r="H27" s="35"/>
      <c r="I27" s="35" t="s">
        <v>9</v>
      </c>
      <c r="J27" s="35"/>
      <c r="K27" s="35"/>
      <c r="L27" s="35"/>
      <c r="M27" s="35"/>
      <c r="N27" s="35"/>
      <c r="O27" s="35"/>
      <c r="P27" s="35" t="s">
        <v>5</v>
      </c>
      <c r="Q27" s="35"/>
      <c r="R27" s="35" t="s">
        <v>45</v>
      </c>
      <c r="S27" s="35"/>
      <c r="T27" s="35"/>
      <c r="U27" s="35" t="s">
        <v>22</v>
      </c>
      <c r="V27" s="35" t="s">
        <v>35</v>
      </c>
      <c r="W27" s="35" t="s">
        <v>4</v>
      </c>
      <c r="X27" s="35"/>
      <c r="Y27" s="35"/>
      <c r="Z27" s="35"/>
      <c r="AA27" s="35"/>
      <c r="AB27" s="35"/>
      <c r="AC27" s="35"/>
      <c r="AD27" s="35"/>
      <c r="AE27" s="35"/>
      <c r="AF27" s="35"/>
      <c r="AG27" s="35" t="s">
        <v>22</v>
      </c>
      <c r="AH27" s="35" t="s">
        <v>1</v>
      </c>
      <c r="AI27" s="35"/>
      <c r="AJ27" s="35"/>
      <c r="AK27" s="35"/>
      <c r="AL27" s="35"/>
      <c r="AM27" s="35"/>
      <c r="AN27" s="35"/>
      <c r="AO27" s="35"/>
      <c r="AP27" s="20" t="s">
        <v>10</v>
      </c>
      <c r="AQ27" s="20" t="s">
        <v>9</v>
      </c>
      <c r="AR27" s="20" t="s">
        <v>35</v>
      </c>
      <c r="AS27" s="20" t="s">
        <v>22</v>
      </c>
      <c r="AT27" s="20" t="s">
        <v>5</v>
      </c>
      <c r="AU27" s="20"/>
      <c r="AV27" s="20"/>
      <c r="AW27" s="20"/>
      <c r="AX27" s="20" t="s">
        <v>1</v>
      </c>
      <c r="AY27" s="20"/>
      <c r="AZ27" s="20"/>
      <c r="BA27" s="20"/>
      <c r="BB27" s="20" t="s">
        <v>22</v>
      </c>
      <c r="BC27" s="20"/>
      <c r="BD27" s="20" t="s">
        <v>4</v>
      </c>
      <c r="BE27" s="20"/>
      <c r="BF27" s="35"/>
      <c r="BG27" s="30">
        <f t="shared" si="0"/>
        <v>2</v>
      </c>
      <c r="BH27" s="30">
        <f t="shared" si="1"/>
        <v>0</v>
      </c>
      <c r="BI27" s="30">
        <f t="shared" si="2"/>
        <v>0</v>
      </c>
      <c r="BJ27" s="30">
        <f t="shared" si="3"/>
        <v>2</v>
      </c>
      <c r="BK27" s="30">
        <f t="shared" si="4"/>
        <v>2</v>
      </c>
      <c r="BL27" s="30">
        <f t="shared" si="5"/>
        <v>4</v>
      </c>
      <c r="BM27" s="30">
        <f t="shared" si="6"/>
        <v>0</v>
      </c>
      <c r="BN27" s="30">
        <f t="shared" si="7"/>
        <v>2</v>
      </c>
      <c r="BO27" s="30">
        <f t="shared" si="8"/>
        <v>2</v>
      </c>
      <c r="BP27" s="30">
        <f t="shared" si="9"/>
        <v>0</v>
      </c>
      <c r="BQ27" s="30">
        <f t="shared" si="10"/>
        <v>1</v>
      </c>
      <c r="BR27" s="30">
        <f t="shared" si="11"/>
        <v>0</v>
      </c>
      <c r="BS27" s="30">
        <f t="shared" si="12"/>
        <v>0</v>
      </c>
      <c r="BT27" s="30">
        <f t="shared" si="13"/>
        <v>0</v>
      </c>
      <c r="BU27" s="30">
        <f t="shared" si="14"/>
        <v>0</v>
      </c>
    </row>
    <row r="28" spans="1:73" ht="30" customHeight="1" x14ac:dyDescent="0.35">
      <c r="A28" s="32" t="s">
        <v>84</v>
      </c>
      <c r="B28" s="14"/>
      <c r="C28" s="14"/>
      <c r="D28" s="14"/>
      <c r="E28" s="14"/>
      <c r="F28" s="14"/>
      <c r="G28" s="14"/>
      <c r="H28" s="14"/>
      <c r="I28" s="14" t="s">
        <v>9</v>
      </c>
      <c r="J28" s="14"/>
      <c r="K28" s="14"/>
      <c r="L28" s="14"/>
      <c r="M28" s="14"/>
      <c r="N28" s="14" t="s">
        <v>45</v>
      </c>
      <c r="O28" s="14"/>
      <c r="P28" s="14" t="s">
        <v>5</v>
      </c>
      <c r="Q28" s="14"/>
      <c r="R28" s="14" t="s">
        <v>35</v>
      </c>
      <c r="S28" s="14"/>
      <c r="T28" s="14"/>
      <c r="U28" s="14"/>
      <c r="V28" s="14" t="s">
        <v>22</v>
      </c>
      <c r="W28" s="14"/>
      <c r="X28" s="14" t="s">
        <v>4</v>
      </c>
      <c r="Y28" s="14"/>
      <c r="Z28" s="14"/>
      <c r="AA28" s="14"/>
      <c r="AB28" s="14"/>
      <c r="AC28" s="14"/>
      <c r="AD28" s="14"/>
      <c r="AE28" s="14"/>
      <c r="AF28" s="14"/>
      <c r="AG28" s="14" t="s">
        <v>1</v>
      </c>
      <c r="AH28" s="14" t="s">
        <v>22</v>
      </c>
      <c r="AI28" s="14" t="s">
        <v>10</v>
      </c>
      <c r="AJ28" s="14"/>
      <c r="AK28" s="14"/>
      <c r="AL28" s="14"/>
      <c r="AM28" s="14"/>
      <c r="AN28" s="14"/>
      <c r="AO28" s="14"/>
      <c r="AP28" s="14"/>
      <c r="AQ28" s="14" t="s">
        <v>9</v>
      </c>
      <c r="AR28" s="14"/>
      <c r="AS28" s="14" t="s">
        <v>22</v>
      </c>
      <c r="AT28" s="14" t="s">
        <v>35</v>
      </c>
      <c r="AU28" s="14" t="s">
        <v>5</v>
      </c>
      <c r="AV28" s="14"/>
      <c r="AW28" s="14" t="s">
        <v>1</v>
      </c>
      <c r="AX28" s="14"/>
      <c r="AY28" s="14"/>
      <c r="AZ28" s="14"/>
      <c r="BA28" s="14"/>
      <c r="BB28" s="14"/>
      <c r="BC28" s="14" t="s">
        <v>22</v>
      </c>
      <c r="BD28" s="14"/>
      <c r="BE28" s="14" t="s">
        <v>4</v>
      </c>
      <c r="BF28" s="14"/>
      <c r="BG28" s="30">
        <f t="shared" si="0"/>
        <v>2</v>
      </c>
      <c r="BH28" s="30">
        <f t="shared" si="1"/>
        <v>0</v>
      </c>
      <c r="BI28" s="30">
        <f t="shared" si="2"/>
        <v>0</v>
      </c>
      <c r="BJ28" s="30">
        <f t="shared" si="3"/>
        <v>2</v>
      </c>
      <c r="BK28" s="30">
        <f t="shared" si="4"/>
        <v>2</v>
      </c>
      <c r="BL28" s="30">
        <f t="shared" si="5"/>
        <v>4</v>
      </c>
      <c r="BM28" s="30">
        <f t="shared" si="6"/>
        <v>0</v>
      </c>
      <c r="BN28" s="30">
        <f t="shared" si="7"/>
        <v>2</v>
      </c>
      <c r="BO28" s="30">
        <f t="shared" si="8"/>
        <v>2</v>
      </c>
      <c r="BP28" s="30">
        <f t="shared" si="9"/>
        <v>0</v>
      </c>
      <c r="BQ28" s="30">
        <f t="shared" si="10"/>
        <v>1</v>
      </c>
      <c r="BR28" s="30">
        <f t="shared" si="11"/>
        <v>0</v>
      </c>
      <c r="BS28" s="30">
        <f t="shared" si="12"/>
        <v>0</v>
      </c>
      <c r="BT28" s="30">
        <f t="shared" si="13"/>
        <v>0</v>
      </c>
      <c r="BU28" s="30">
        <f t="shared" si="14"/>
        <v>0</v>
      </c>
    </row>
    <row r="29" spans="1:73" ht="30" customHeight="1" x14ac:dyDescent="0.35">
      <c r="A29" s="36" t="s">
        <v>85</v>
      </c>
      <c r="B29" s="20"/>
      <c r="C29" s="20"/>
      <c r="D29" s="20"/>
      <c r="E29" s="20" t="s">
        <v>1</v>
      </c>
      <c r="F29" s="20"/>
      <c r="G29" s="20"/>
      <c r="H29" s="35"/>
      <c r="I29" s="35" t="s">
        <v>10</v>
      </c>
      <c r="J29" s="35"/>
      <c r="K29" s="35" t="s">
        <v>1</v>
      </c>
      <c r="L29" s="35"/>
      <c r="M29" s="35"/>
      <c r="N29" s="35" t="s">
        <v>22</v>
      </c>
      <c r="O29" s="35"/>
      <c r="P29" s="35"/>
      <c r="Q29" s="35"/>
      <c r="R29" s="35"/>
      <c r="S29" s="35" t="s">
        <v>4</v>
      </c>
      <c r="T29" s="35" t="s">
        <v>35</v>
      </c>
      <c r="U29" s="35"/>
      <c r="V29" s="35"/>
      <c r="W29" s="35" t="s">
        <v>34</v>
      </c>
      <c r="X29" s="35"/>
      <c r="Y29" s="35"/>
      <c r="Z29" s="35"/>
      <c r="AA29" s="35" t="s">
        <v>22</v>
      </c>
      <c r="AB29" s="35"/>
      <c r="AC29" s="35"/>
      <c r="AD29" s="35" t="s">
        <v>1</v>
      </c>
      <c r="AE29" s="35" t="s">
        <v>3</v>
      </c>
      <c r="AF29" s="35" t="s">
        <v>5</v>
      </c>
      <c r="AG29" s="35"/>
      <c r="AH29" s="35" t="s">
        <v>9</v>
      </c>
      <c r="AI29" s="35"/>
      <c r="AJ29" s="20" t="s">
        <v>1</v>
      </c>
      <c r="AK29" s="20"/>
      <c r="AL29" s="35"/>
      <c r="AM29" s="35" t="s">
        <v>10</v>
      </c>
      <c r="AN29" s="35"/>
      <c r="AO29" s="35"/>
      <c r="AP29" s="35" t="s">
        <v>45</v>
      </c>
      <c r="AQ29" s="35" t="s">
        <v>4</v>
      </c>
      <c r="AR29" s="35" t="s">
        <v>22</v>
      </c>
      <c r="AS29" s="35"/>
      <c r="AT29" s="35"/>
      <c r="AU29" s="35"/>
      <c r="AV29" s="35"/>
      <c r="AW29" s="35"/>
      <c r="AX29" s="35" t="s">
        <v>1</v>
      </c>
      <c r="AY29" s="35"/>
      <c r="AZ29" s="35"/>
      <c r="BA29" s="35" t="s">
        <v>5</v>
      </c>
      <c r="BB29" s="35"/>
      <c r="BC29" s="35"/>
      <c r="BD29" s="35"/>
      <c r="BE29" s="35"/>
      <c r="BF29" s="35"/>
      <c r="BG29" s="30">
        <f t="shared" si="0"/>
        <v>5</v>
      </c>
      <c r="BH29" s="30">
        <f t="shared" si="1"/>
        <v>0</v>
      </c>
      <c r="BI29" s="30">
        <f t="shared" si="2"/>
        <v>1</v>
      </c>
      <c r="BJ29" s="30">
        <f t="shared" si="3"/>
        <v>2</v>
      </c>
      <c r="BK29" s="30">
        <f t="shared" si="4"/>
        <v>2</v>
      </c>
      <c r="BL29" s="30">
        <f t="shared" si="5"/>
        <v>3</v>
      </c>
      <c r="BM29" s="30">
        <f t="shared" si="6"/>
        <v>1</v>
      </c>
      <c r="BN29" s="30">
        <f t="shared" si="7"/>
        <v>1</v>
      </c>
      <c r="BO29" s="30">
        <f t="shared" si="8"/>
        <v>1</v>
      </c>
      <c r="BP29" s="30">
        <f t="shared" si="9"/>
        <v>0</v>
      </c>
      <c r="BQ29" s="30">
        <f t="shared" si="10"/>
        <v>2</v>
      </c>
      <c r="BR29" s="30">
        <f t="shared" si="11"/>
        <v>0</v>
      </c>
      <c r="BS29" s="30">
        <f t="shared" si="12"/>
        <v>0</v>
      </c>
      <c r="BT29" s="30">
        <f t="shared" si="13"/>
        <v>0</v>
      </c>
      <c r="BU29" s="30">
        <f t="shared" si="14"/>
        <v>0</v>
      </c>
    </row>
    <row r="30" spans="1:73" ht="30" customHeight="1" x14ac:dyDescent="0.35">
      <c r="A30" s="32" t="s">
        <v>86</v>
      </c>
      <c r="B30" s="14"/>
      <c r="C30" s="14"/>
      <c r="D30" s="14"/>
      <c r="E30" s="14"/>
      <c r="F30" s="14"/>
      <c r="G30" s="14"/>
      <c r="H30" s="14"/>
      <c r="I30" s="14" t="s">
        <v>1</v>
      </c>
      <c r="J30" s="14" t="s">
        <v>10</v>
      </c>
      <c r="K30" s="14"/>
      <c r="L30" s="14"/>
      <c r="M30" s="14"/>
      <c r="N30" s="14"/>
      <c r="O30" s="14"/>
      <c r="P30" s="14"/>
      <c r="Q30" s="14" t="s">
        <v>35</v>
      </c>
      <c r="R30" s="14"/>
      <c r="S30" s="14" t="s">
        <v>4</v>
      </c>
      <c r="T30" s="14"/>
      <c r="U30" s="14"/>
      <c r="V30" s="14" t="s">
        <v>34</v>
      </c>
      <c r="W30" s="14" t="s">
        <v>22</v>
      </c>
      <c r="X30" s="14" t="s">
        <v>1</v>
      </c>
      <c r="Y30" s="14"/>
      <c r="Z30" s="14"/>
      <c r="AA30" s="14"/>
      <c r="AB30" s="14"/>
      <c r="AC30" s="14"/>
      <c r="AD30" s="14"/>
      <c r="AE30" s="14"/>
      <c r="AF30" s="14" t="s">
        <v>5</v>
      </c>
      <c r="AG30" s="14"/>
      <c r="AH30" s="14" t="s">
        <v>9</v>
      </c>
      <c r="AI30" s="14" t="s">
        <v>1</v>
      </c>
      <c r="AJ30" s="14" t="s">
        <v>3</v>
      </c>
      <c r="AK30" s="14"/>
      <c r="AL30" s="14"/>
      <c r="AM30" s="14" t="s">
        <v>45</v>
      </c>
      <c r="AN30" s="14" t="s">
        <v>10</v>
      </c>
      <c r="AO30" s="14"/>
      <c r="AP30" s="14" t="s">
        <v>22</v>
      </c>
      <c r="AQ30" s="14" t="s">
        <v>4</v>
      </c>
      <c r="AR30" s="14"/>
      <c r="AS30" s="14"/>
      <c r="AT30" s="14" t="s">
        <v>1</v>
      </c>
      <c r="AU30" s="14"/>
      <c r="AV30" s="14"/>
      <c r="AW30" s="14"/>
      <c r="AX30" s="14"/>
      <c r="AY30" s="14"/>
      <c r="AZ30" s="14"/>
      <c r="BA30" s="14" t="s">
        <v>5</v>
      </c>
      <c r="BB30" s="14"/>
      <c r="BC30" s="14"/>
      <c r="BD30" s="14"/>
      <c r="BE30" s="14"/>
      <c r="BF30" s="14"/>
      <c r="BG30" s="30">
        <f t="shared" si="0"/>
        <v>4</v>
      </c>
      <c r="BH30" s="30">
        <f t="shared" si="1"/>
        <v>0</v>
      </c>
      <c r="BI30" s="30">
        <f t="shared" si="2"/>
        <v>1</v>
      </c>
      <c r="BJ30" s="30">
        <f t="shared" si="3"/>
        <v>2</v>
      </c>
      <c r="BK30" s="30">
        <f t="shared" si="4"/>
        <v>2</v>
      </c>
      <c r="BL30" s="30">
        <f t="shared" si="5"/>
        <v>2</v>
      </c>
      <c r="BM30" s="30">
        <f t="shared" si="6"/>
        <v>1</v>
      </c>
      <c r="BN30" s="30">
        <f t="shared" si="7"/>
        <v>1</v>
      </c>
      <c r="BO30" s="30">
        <f t="shared" si="8"/>
        <v>1</v>
      </c>
      <c r="BP30" s="30">
        <f t="shared" si="9"/>
        <v>0</v>
      </c>
      <c r="BQ30" s="30">
        <f t="shared" si="10"/>
        <v>2</v>
      </c>
      <c r="BR30" s="30">
        <f t="shared" si="11"/>
        <v>0</v>
      </c>
      <c r="BS30" s="30">
        <f t="shared" si="12"/>
        <v>0</v>
      </c>
      <c r="BT30" s="30">
        <f t="shared" si="13"/>
        <v>0</v>
      </c>
      <c r="BU30" s="30">
        <f t="shared" si="14"/>
        <v>0</v>
      </c>
    </row>
    <row r="31" spans="1:73" ht="30" customHeight="1" x14ac:dyDescent="0.35">
      <c r="A31" s="36" t="s">
        <v>87</v>
      </c>
      <c r="B31" s="20"/>
      <c r="C31" s="20"/>
      <c r="D31" s="20"/>
      <c r="E31" s="20"/>
      <c r="F31" s="20"/>
      <c r="G31" s="20"/>
      <c r="H31" s="35" t="s">
        <v>1</v>
      </c>
      <c r="I31" s="35"/>
      <c r="J31" s="35" t="s">
        <v>10</v>
      </c>
      <c r="K31" s="35" t="s">
        <v>22</v>
      </c>
      <c r="L31" s="35"/>
      <c r="M31" s="35"/>
      <c r="N31" s="35"/>
      <c r="O31" s="35"/>
      <c r="P31" s="35"/>
      <c r="Q31" s="35" t="s">
        <v>35</v>
      </c>
      <c r="R31" s="35"/>
      <c r="S31" s="35" t="s">
        <v>4</v>
      </c>
      <c r="T31" s="35"/>
      <c r="U31" s="35"/>
      <c r="V31" s="35" t="s">
        <v>34</v>
      </c>
      <c r="W31" s="35" t="s">
        <v>1</v>
      </c>
      <c r="X31" s="35" t="s">
        <v>22</v>
      </c>
      <c r="Y31" s="35"/>
      <c r="Z31" s="35"/>
      <c r="AA31" s="35"/>
      <c r="AB31" s="35"/>
      <c r="AC31" s="35"/>
      <c r="AD31" s="35"/>
      <c r="AE31" s="35"/>
      <c r="AF31" s="35" t="s">
        <v>5</v>
      </c>
      <c r="AG31" s="35" t="s">
        <v>1</v>
      </c>
      <c r="AH31" s="35" t="s">
        <v>9</v>
      </c>
      <c r="AI31" s="20"/>
      <c r="AJ31" s="20" t="s">
        <v>22</v>
      </c>
      <c r="AK31" s="20" t="s">
        <v>3</v>
      </c>
      <c r="AL31" s="35"/>
      <c r="AM31" s="35"/>
      <c r="AN31" s="35" t="s">
        <v>10</v>
      </c>
      <c r="AO31" s="35" t="s">
        <v>45</v>
      </c>
      <c r="AP31" s="35"/>
      <c r="AQ31" s="35" t="s">
        <v>4</v>
      </c>
      <c r="AR31" s="35"/>
      <c r="AS31" s="35" t="s">
        <v>1</v>
      </c>
      <c r="AT31" s="35"/>
      <c r="AU31" s="35"/>
      <c r="AV31" s="35"/>
      <c r="AW31" s="35"/>
      <c r="AX31" s="35"/>
      <c r="AY31" s="35"/>
      <c r="AZ31" s="35"/>
      <c r="BA31" s="35" t="s">
        <v>5</v>
      </c>
      <c r="BB31" s="35"/>
      <c r="BC31" s="35"/>
      <c r="BD31" s="35"/>
      <c r="BE31" s="35"/>
      <c r="BF31" s="35"/>
      <c r="BG31" s="30">
        <f t="shared" si="0"/>
        <v>4</v>
      </c>
      <c r="BH31" s="30">
        <f t="shared" si="1"/>
        <v>0</v>
      </c>
      <c r="BI31" s="30">
        <f t="shared" si="2"/>
        <v>1</v>
      </c>
      <c r="BJ31" s="30">
        <f t="shared" si="3"/>
        <v>2</v>
      </c>
      <c r="BK31" s="30">
        <f t="shared" si="4"/>
        <v>2</v>
      </c>
      <c r="BL31" s="30">
        <f t="shared" si="5"/>
        <v>3</v>
      </c>
      <c r="BM31" s="30">
        <f t="shared" si="6"/>
        <v>1</v>
      </c>
      <c r="BN31" s="30">
        <f t="shared" si="7"/>
        <v>1</v>
      </c>
      <c r="BO31" s="30">
        <f t="shared" si="8"/>
        <v>1</v>
      </c>
      <c r="BP31" s="30">
        <f t="shared" si="9"/>
        <v>0</v>
      </c>
      <c r="BQ31" s="30">
        <f t="shared" si="10"/>
        <v>2</v>
      </c>
      <c r="BR31" s="30">
        <f t="shared" si="11"/>
        <v>0</v>
      </c>
      <c r="BS31" s="30">
        <f t="shared" si="12"/>
        <v>0</v>
      </c>
      <c r="BT31" s="30">
        <f t="shared" si="13"/>
        <v>0</v>
      </c>
      <c r="BU31" s="30">
        <f t="shared" si="14"/>
        <v>0</v>
      </c>
    </row>
    <row r="32" spans="1:73" ht="30" customHeight="1" x14ac:dyDescent="0.35">
      <c r="A32" s="32" t="s">
        <v>88</v>
      </c>
      <c r="B32" s="14"/>
      <c r="C32" s="14"/>
      <c r="D32" s="14"/>
      <c r="E32" s="14"/>
      <c r="F32" s="14"/>
      <c r="G32" s="14" t="s">
        <v>3</v>
      </c>
      <c r="H32" s="14"/>
      <c r="I32" s="14" t="s">
        <v>89</v>
      </c>
      <c r="J32" s="14"/>
      <c r="K32" s="14" t="s">
        <v>22</v>
      </c>
      <c r="L32" s="14"/>
      <c r="M32" s="14"/>
      <c r="N32" s="14"/>
      <c r="O32" s="14"/>
      <c r="P32" s="14"/>
      <c r="Q32" s="14"/>
      <c r="R32" s="14"/>
      <c r="S32" s="14"/>
      <c r="T32" s="14" t="s">
        <v>1</v>
      </c>
      <c r="U32" s="14"/>
      <c r="V32" s="14" t="s">
        <v>35</v>
      </c>
      <c r="W32" s="14"/>
      <c r="X32" s="14" t="s">
        <v>22</v>
      </c>
      <c r="Y32" s="14"/>
      <c r="Z32" s="14" t="s">
        <v>17</v>
      </c>
      <c r="AA32" s="14"/>
      <c r="AB32" s="14"/>
      <c r="AC32" s="14"/>
      <c r="AD32" s="53"/>
      <c r="AE32" s="14"/>
      <c r="AF32" s="14"/>
      <c r="AG32" s="14"/>
      <c r="AH32" s="14"/>
      <c r="AI32" s="14" t="s">
        <v>17</v>
      </c>
      <c r="AJ32" s="14"/>
      <c r="AK32" s="14" t="s">
        <v>22</v>
      </c>
      <c r="AL32" s="14"/>
      <c r="AM32" s="14"/>
      <c r="AN32" s="14"/>
      <c r="AO32" s="14"/>
      <c r="AP32" s="14" t="s">
        <v>1</v>
      </c>
      <c r="AQ32" s="14"/>
      <c r="AR32" s="14"/>
      <c r="AS32" s="14"/>
      <c r="AT32" s="14"/>
      <c r="AU32" s="14"/>
      <c r="AV32" s="14"/>
      <c r="AW32" s="14"/>
      <c r="AX32" s="14" t="s">
        <v>22</v>
      </c>
      <c r="AY32" s="14"/>
      <c r="AZ32" s="14"/>
      <c r="BA32" s="14" t="s">
        <v>17</v>
      </c>
      <c r="BB32" s="14"/>
      <c r="BC32" s="14"/>
      <c r="BD32" s="14"/>
      <c r="BE32" s="14"/>
      <c r="BF32" s="14"/>
      <c r="BG32" s="30">
        <f t="shared" si="0"/>
        <v>2</v>
      </c>
      <c r="BH32" s="30">
        <f t="shared" si="1"/>
        <v>3</v>
      </c>
      <c r="BI32" s="30">
        <f t="shared" si="2"/>
        <v>1</v>
      </c>
      <c r="BJ32" s="30">
        <f t="shared" si="3"/>
        <v>0</v>
      </c>
      <c r="BK32" s="30">
        <f t="shared" si="4"/>
        <v>0</v>
      </c>
      <c r="BL32" s="30">
        <f t="shared" si="5"/>
        <v>4</v>
      </c>
      <c r="BM32" s="30">
        <f t="shared" si="6"/>
        <v>0</v>
      </c>
      <c r="BN32" s="30">
        <f t="shared" si="7"/>
        <v>1</v>
      </c>
      <c r="BO32" s="30">
        <f t="shared" si="8"/>
        <v>0</v>
      </c>
      <c r="BP32" s="30">
        <f t="shared" si="9"/>
        <v>1</v>
      </c>
      <c r="BQ32" s="30">
        <f t="shared" si="10"/>
        <v>0</v>
      </c>
      <c r="BR32" s="30">
        <f t="shared" si="11"/>
        <v>0</v>
      </c>
      <c r="BS32" s="30">
        <f t="shared" si="12"/>
        <v>0</v>
      </c>
      <c r="BT32" s="30">
        <f t="shared" si="13"/>
        <v>0</v>
      </c>
      <c r="BU32" s="30">
        <f t="shared" si="14"/>
        <v>0</v>
      </c>
    </row>
    <row r="33" spans="1:73" ht="30" customHeight="1" x14ac:dyDescent="0.35">
      <c r="A33" s="36" t="s">
        <v>90</v>
      </c>
      <c r="B33" s="20"/>
      <c r="C33" s="20"/>
      <c r="D33" s="20"/>
      <c r="E33" s="20"/>
      <c r="F33" s="20"/>
      <c r="G33" s="20" t="s">
        <v>3</v>
      </c>
      <c r="H33" s="20"/>
      <c r="I33" s="20" t="s">
        <v>89</v>
      </c>
      <c r="J33" s="20" t="s">
        <v>22</v>
      </c>
      <c r="K33" s="20"/>
      <c r="L33" s="20"/>
      <c r="M33" s="20"/>
      <c r="N33" s="20"/>
      <c r="O33" s="20"/>
      <c r="P33" s="20"/>
      <c r="Q33" s="20"/>
      <c r="R33" s="20"/>
      <c r="S33" s="20"/>
      <c r="T33" s="20" t="s">
        <v>45</v>
      </c>
      <c r="U33" s="20"/>
      <c r="V33" s="20"/>
      <c r="W33" s="20" t="s">
        <v>22</v>
      </c>
      <c r="X33" s="20" t="s">
        <v>1</v>
      </c>
      <c r="Y33" s="20"/>
      <c r="Z33" s="20" t="s">
        <v>17</v>
      </c>
      <c r="AA33" s="20"/>
      <c r="AB33" s="20"/>
      <c r="AC33" s="20"/>
      <c r="AD33" s="20"/>
      <c r="AE33" s="20"/>
      <c r="AF33" s="20"/>
      <c r="AG33" s="20"/>
      <c r="AH33" s="20" t="s">
        <v>35</v>
      </c>
      <c r="AI33" s="20" t="s">
        <v>17</v>
      </c>
      <c r="AJ33" s="20"/>
      <c r="AK33" s="20"/>
      <c r="AL33" s="20"/>
      <c r="AM33" s="20" t="s">
        <v>22</v>
      </c>
      <c r="AN33" s="20"/>
      <c r="AO33" s="20" t="s">
        <v>9</v>
      </c>
      <c r="AP33" s="20"/>
      <c r="AQ33" s="20"/>
      <c r="AR33" s="20"/>
      <c r="AS33" s="20"/>
      <c r="AT33" s="20" t="s">
        <v>1</v>
      </c>
      <c r="AU33" s="20"/>
      <c r="AV33" s="20" t="s">
        <v>22</v>
      </c>
      <c r="AW33" s="20" t="s">
        <v>22</v>
      </c>
      <c r="AX33" s="20"/>
      <c r="AY33" s="20"/>
      <c r="AZ33" s="20"/>
      <c r="BA33" s="20" t="s">
        <v>17</v>
      </c>
      <c r="BB33" s="20" t="s">
        <v>45</v>
      </c>
      <c r="BC33" s="20"/>
      <c r="BD33" s="20"/>
      <c r="BE33" s="20"/>
      <c r="BF33" s="20"/>
      <c r="BG33" s="30">
        <f t="shared" si="0"/>
        <v>2</v>
      </c>
      <c r="BH33" s="30">
        <f t="shared" si="1"/>
        <v>3</v>
      </c>
      <c r="BI33" s="30">
        <f t="shared" si="2"/>
        <v>1</v>
      </c>
      <c r="BJ33" s="30">
        <f t="shared" si="3"/>
        <v>0</v>
      </c>
      <c r="BK33" s="30">
        <f t="shared" si="4"/>
        <v>0</v>
      </c>
      <c r="BL33" s="30">
        <f t="shared" si="5"/>
        <v>5</v>
      </c>
      <c r="BM33" s="30">
        <f t="shared" si="6"/>
        <v>0</v>
      </c>
      <c r="BN33" s="30">
        <f t="shared" si="7"/>
        <v>1</v>
      </c>
      <c r="BO33" s="30">
        <f t="shared" si="8"/>
        <v>1</v>
      </c>
      <c r="BP33" s="30">
        <f t="shared" si="9"/>
        <v>1</v>
      </c>
      <c r="BQ33" s="30">
        <f t="shared" si="10"/>
        <v>0</v>
      </c>
      <c r="BR33" s="30">
        <f t="shared" si="11"/>
        <v>0</v>
      </c>
      <c r="BS33" s="30">
        <f t="shared" si="12"/>
        <v>0</v>
      </c>
      <c r="BT33" s="30">
        <f t="shared" si="13"/>
        <v>0</v>
      </c>
      <c r="BU33" s="30">
        <f t="shared" si="14"/>
        <v>0</v>
      </c>
    </row>
    <row r="34" spans="1:73" ht="30" customHeight="1" x14ac:dyDescent="0.35">
      <c r="A34" s="32" t="s">
        <v>91</v>
      </c>
      <c r="B34" s="14"/>
      <c r="C34" s="14"/>
      <c r="D34" s="14"/>
      <c r="E34" s="14"/>
      <c r="F34" s="14"/>
      <c r="G34" s="14"/>
      <c r="H34" s="14"/>
      <c r="I34" s="14" t="s">
        <v>22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 t="s">
        <v>17</v>
      </c>
      <c r="Y34" s="14" t="s">
        <v>22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 t="s">
        <v>1</v>
      </c>
      <c r="AK34" s="14" t="s">
        <v>17</v>
      </c>
      <c r="AL34" s="14"/>
      <c r="AM34" s="14" t="s">
        <v>22</v>
      </c>
      <c r="AN34" s="14"/>
      <c r="AO34" s="14"/>
      <c r="AP34" s="14"/>
      <c r="AQ34" s="14"/>
      <c r="AR34" s="14"/>
      <c r="AS34" s="14"/>
      <c r="AT34" s="14" t="s">
        <v>1</v>
      </c>
      <c r="AU34" s="14"/>
      <c r="AV34" s="14"/>
      <c r="AW34" s="14"/>
      <c r="AX34" s="14"/>
      <c r="AY34" s="14" t="s">
        <v>35</v>
      </c>
      <c r="AZ34" s="14"/>
      <c r="BA34" s="14"/>
      <c r="BB34" s="14"/>
      <c r="BC34" s="14"/>
      <c r="BD34" s="14"/>
      <c r="BE34" s="14" t="s">
        <v>1</v>
      </c>
      <c r="BF34" s="14"/>
      <c r="BG34" s="30">
        <f t="shared" si="0"/>
        <v>3</v>
      </c>
      <c r="BH34" s="30">
        <f t="shared" si="1"/>
        <v>2</v>
      </c>
      <c r="BI34" s="30">
        <f t="shared" si="2"/>
        <v>0</v>
      </c>
      <c r="BJ34" s="30">
        <f t="shared" si="3"/>
        <v>0</v>
      </c>
      <c r="BK34" s="30">
        <f t="shared" si="4"/>
        <v>0</v>
      </c>
      <c r="BL34" s="30">
        <f t="shared" si="5"/>
        <v>3</v>
      </c>
      <c r="BM34" s="30">
        <f t="shared" si="6"/>
        <v>0</v>
      </c>
      <c r="BN34" s="30">
        <f t="shared" si="7"/>
        <v>1</v>
      </c>
      <c r="BO34" s="30">
        <f t="shared" si="8"/>
        <v>0</v>
      </c>
      <c r="BP34" s="30">
        <f t="shared" si="9"/>
        <v>0</v>
      </c>
      <c r="BQ34" s="30">
        <f t="shared" si="10"/>
        <v>0</v>
      </c>
      <c r="BR34" s="30">
        <f t="shared" si="11"/>
        <v>0</v>
      </c>
      <c r="BS34" s="30">
        <f t="shared" si="12"/>
        <v>0</v>
      </c>
      <c r="BT34" s="30">
        <f t="shared" si="13"/>
        <v>0</v>
      </c>
      <c r="BU34" s="30">
        <f t="shared" si="14"/>
        <v>0</v>
      </c>
    </row>
    <row r="35" spans="1:73" ht="30" customHeight="1" x14ac:dyDescent="0.35">
      <c r="A35" s="36" t="s">
        <v>92</v>
      </c>
      <c r="B35" s="20"/>
      <c r="C35" s="47"/>
      <c r="D35" s="20"/>
      <c r="E35" s="20"/>
      <c r="F35" s="20"/>
      <c r="G35" s="20"/>
      <c r="H35" s="20"/>
      <c r="I35" s="20" t="s">
        <v>22</v>
      </c>
      <c r="J35" s="20"/>
      <c r="K35" s="20"/>
      <c r="L35" s="20"/>
      <c r="M35" s="20"/>
      <c r="N35" s="20" t="s">
        <v>9</v>
      </c>
      <c r="O35" s="20"/>
      <c r="P35" s="20" t="s">
        <v>45</v>
      </c>
      <c r="Q35" s="20"/>
      <c r="R35" s="20" t="s">
        <v>17</v>
      </c>
      <c r="S35" s="20"/>
      <c r="T35" s="20"/>
      <c r="U35" s="20"/>
      <c r="V35" s="20"/>
      <c r="W35" s="20"/>
      <c r="X35" s="20"/>
      <c r="Y35" s="20"/>
      <c r="Z35" s="20" t="s">
        <v>22</v>
      </c>
      <c r="AA35" s="20" t="s">
        <v>45</v>
      </c>
      <c r="AB35" s="20"/>
      <c r="AC35" s="20"/>
      <c r="AD35" s="20"/>
      <c r="AE35" s="20"/>
      <c r="AF35" s="20"/>
      <c r="AG35" s="20" t="s">
        <v>17</v>
      </c>
      <c r="AH35" s="20" t="s">
        <v>1</v>
      </c>
      <c r="AI35" s="20" t="s">
        <v>17</v>
      </c>
      <c r="AJ35" s="20"/>
      <c r="AK35" s="20"/>
      <c r="AL35" s="20"/>
      <c r="AM35" s="20" t="s">
        <v>22</v>
      </c>
      <c r="AN35" s="20"/>
      <c r="AO35" s="20"/>
      <c r="AP35" s="20"/>
      <c r="AQ35" s="20" t="s">
        <v>35</v>
      </c>
      <c r="AR35" s="20"/>
      <c r="AS35" s="20" t="s">
        <v>1</v>
      </c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 t="s">
        <v>1</v>
      </c>
      <c r="BE35" s="20"/>
      <c r="BF35" s="20"/>
      <c r="BG35" s="30">
        <f t="shared" si="0"/>
        <v>3</v>
      </c>
      <c r="BH35" s="30">
        <f t="shared" si="1"/>
        <v>3</v>
      </c>
      <c r="BI35" s="30">
        <f t="shared" si="2"/>
        <v>0</v>
      </c>
      <c r="BJ35" s="30">
        <f t="shared" si="3"/>
        <v>0</v>
      </c>
      <c r="BK35" s="30">
        <f t="shared" si="4"/>
        <v>0</v>
      </c>
      <c r="BL35" s="30">
        <f t="shared" si="5"/>
        <v>3</v>
      </c>
      <c r="BM35" s="30">
        <f t="shared" si="6"/>
        <v>0</v>
      </c>
      <c r="BN35" s="30">
        <f t="shared" si="7"/>
        <v>1</v>
      </c>
      <c r="BO35" s="30">
        <f t="shared" si="8"/>
        <v>1</v>
      </c>
      <c r="BP35" s="30">
        <f t="shared" si="9"/>
        <v>0</v>
      </c>
      <c r="BQ35" s="30">
        <f t="shared" si="10"/>
        <v>0</v>
      </c>
      <c r="BR35" s="30">
        <f t="shared" si="11"/>
        <v>0</v>
      </c>
      <c r="BS35" s="30">
        <f t="shared" si="12"/>
        <v>0</v>
      </c>
      <c r="BT35" s="30">
        <f t="shared" si="13"/>
        <v>0</v>
      </c>
      <c r="BU35" s="30">
        <f t="shared" si="14"/>
        <v>0</v>
      </c>
    </row>
    <row r="36" spans="1:73" ht="14.25" customHeight="1" x14ac:dyDescent="0.3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73" ht="14.25" customHeight="1" x14ac:dyDescent="0.3"/>
    <row r="38" spans="1:73" ht="14.25" customHeight="1" x14ac:dyDescent="0.3"/>
    <row r="39" spans="1:73" ht="32.25" customHeight="1" x14ac:dyDescent="0.3">
      <c r="A39" s="55" t="s">
        <v>93</v>
      </c>
    </row>
    <row r="40" spans="1:73" ht="14.25" customHeight="1" x14ac:dyDescent="0.3"/>
    <row r="41" spans="1:73" ht="14.25" customHeight="1" x14ac:dyDescent="0.3"/>
    <row r="42" spans="1:73" ht="14.25" customHeight="1" x14ac:dyDescent="0.3"/>
    <row r="43" spans="1:73" ht="14.25" customHeight="1" x14ac:dyDescent="0.3"/>
    <row r="44" spans="1:73" ht="14.25" customHeight="1" x14ac:dyDescent="0.3"/>
    <row r="45" spans="1:73" ht="14.25" customHeight="1" x14ac:dyDescent="0.3"/>
    <row r="46" spans="1:73" ht="14.25" customHeight="1" x14ac:dyDescent="0.3"/>
    <row r="47" spans="1:73" ht="14.25" customHeight="1" x14ac:dyDescent="0.3"/>
    <row r="48" spans="1:73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5">
    <mergeCell ref="A1:U1"/>
    <mergeCell ref="B2:U2"/>
    <mergeCell ref="V2:AQ2"/>
    <mergeCell ref="AR2:BF2"/>
    <mergeCell ref="BG2:BU3"/>
  </mergeCells>
  <dataValidations count="1">
    <dataValidation type="list" allowBlank="1" showErrorMessage="1" sqref="B17:C17 E17:U17 X17:BF17 B18:BF20 B21:AI21 AL21:BF21 B22:BF35">
      <formula1>$C$41:$C$56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'1 четверть'!$C$40:$C$54</xm:f>
          </x14:formula1>
          <xm:sqref>B4:BF16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 четверть</vt:lpstr>
      <vt:lpstr>2 четверть</vt:lpstr>
      <vt:lpstr>3 четверть</vt:lpstr>
      <vt:lpstr>'1 четверть'!Область_печати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2023-09-19T08:10:58Z</cp:lastPrinted>
  <dcterms:created xsi:type="dcterms:W3CDTF">2015-06-05T18:19:34Z</dcterms:created>
  <dcterms:modified xsi:type="dcterms:W3CDTF">2023-09-19T08:12:00Z</dcterms:modified>
</cp:coreProperties>
</file>